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ulio Crego\Dropbox\Cursos\Nova\AFM\"/>
    </mc:Choice>
  </mc:AlternateContent>
  <xr:revisionPtr revIDLastSave="0" documentId="13_ncr:1_{382C755D-94A9-4191-9CBB-08BC7C68CB1B}" xr6:coauthVersionLast="47" xr6:coauthVersionMax="47" xr10:uidLastSave="{00000000-0000-0000-0000-000000000000}"/>
  <workbookProtection workbookAlgorithmName="SHA-512" workbookHashValue="s6gXOFzue925/t2xKkcZOKEj382xz2VloqKzMmEadJBySigePVK1d+s7en79eUprdmWOxQISCa0okVSXe4qEZw==" workbookSaltValue="/yKLtaMg3evjKTpk6Z+nJw==" workbookSpinCount="100000" lockStructure="1"/>
  <bookViews>
    <workbookView xWindow="-120" yWindow="-120" windowWidth="29040" windowHeight="15720" xr2:uid="{B10F34AB-4F6E-4DE5-AA89-9F2586073570}"/>
  </bookViews>
  <sheets>
    <sheet name="Multiple Choice" sheetId="1" r:id="rId1"/>
    <sheet name="Exercise 1" sheetId="2" r:id="rId2"/>
    <sheet name="Exercise 2" sheetId="5" r:id="rId3"/>
    <sheet name="Exercise 3" sheetId="6" r:id="rId4"/>
    <sheet name="Results" sheetId="3" r:id="rId5"/>
  </sheets>
  <definedNames>
    <definedName name="_xlnm.Print_Area" localSheetId="0">'Multiple Choice'!$A$1:$J$52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H18" i="5" l="1"/>
  <c r="H42" i="1"/>
  <c r="H14" i="6"/>
  <c r="H15" i="6"/>
  <c r="H18" i="6"/>
  <c r="M15" i="2"/>
  <c r="H31" i="1"/>
  <c r="H9" i="1"/>
  <c r="C4" i="3" l="1"/>
  <c r="H17" i="6"/>
  <c r="H19" i="5"/>
  <c r="H17" i="5"/>
  <c r="H16" i="5"/>
  <c r="H15" i="5"/>
  <c r="H17" i="2"/>
  <c r="H16" i="2"/>
  <c r="H15" i="2"/>
  <c r="H14" i="2"/>
  <c r="H13" i="2"/>
  <c r="H52" i="1"/>
  <c r="H20" i="1"/>
  <c r="C3" i="3" l="1"/>
  <c r="C2" i="3"/>
  <c r="C1" i="3"/>
  <c r="C6" i="3" l="1"/>
</calcChain>
</file>

<file path=xl/sharedStrings.xml><?xml version="1.0" encoding="utf-8"?>
<sst xmlns="http://schemas.openxmlformats.org/spreadsheetml/2006/main" count="106" uniqueCount="72">
  <si>
    <t>a</t>
  </si>
  <si>
    <t>b</t>
  </si>
  <si>
    <t>c</t>
  </si>
  <si>
    <t>d</t>
  </si>
  <si>
    <t>Answer</t>
  </si>
  <si>
    <t>Multiple-Choice</t>
  </si>
  <si>
    <t>Exercise 1</t>
  </si>
  <si>
    <t>Exercise 2</t>
  </si>
  <si>
    <t>Exercise 3</t>
  </si>
  <si>
    <t>%</t>
  </si>
  <si>
    <t xml:space="preserve">Round every number to two decimal digits </t>
  </si>
  <si>
    <t>TOTAL</t>
  </si>
  <si>
    <t>Consider the market expected return is 10% and the risk-free rate is 3%. The market volatility is 30%. What is the expected return of an optimal portfolio with a standard deviation equal to 20%</t>
  </si>
  <si>
    <t>Consider a project that pays a cash flow of 100 next year and 50 two years from now (and no more cash flows thereafter). The project requires an investment of  120 today. Which of the following statements is correct?</t>
  </si>
  <si>
    <t>The IRR is 18.5%</t>
  </si>
  <si>
    <t>The profitability index is 0.25</t>
  </si>
  <si>
    <t>The IRR is 25%</t>
  </si>
  <si>
    <t>Your firm currently has 1M shares. You need 5M funds to invest into a new project. Which of the following offers maximizes your value as sharehoder?</t>
  </si>
  <si>
    <t>5M in exchange of 10M new shares</t>
  </si>
  <si>
    <t>20M shares at 25 cents per share</t>
  </si>
  <si>
    <t>I will be indifferent between the alternatives</t>
  </si>
  <si>
    <t>5M in exchange of 90% of the firm</t>
  </si>
  <si>
    <t>A stock dividend differs from a cash dividend in that it</t>
  </si>
  <si>
    <t>Reduces the firm’s cash reserves</t>
  </si>
  <si>
    <t>Increases the number of shares outstanding without changing equity value</t>
  </si>
  <si>
    <t>Is always preferred by shareholders for tax reasons</t>
  </si>
  <si>
    <t xml:space="preserve"> Guarantees an increase in the stock price</t>
  </si>
  <si>
    <t>A) Consider both firms merge without synergies, what is the value of the merged firm?</t>
  </si>
  <si>
    <t>From now on, consider that there are synergies. Precisely, the earnings next year are the sum of earnings and the growth is 5%</t>
  </si>
  <si>
    <t>B) What is the value of the synergies?</t>
  </si>
  <si>
    <t>C) What is the value of the merged firm?</t>
  </si>
  <si>
    <t>A) The value of the merged firm without synergies is</t>
  </si>
  <si>
    <t>C) The value of the merged firm with synergies is</t>
  </si>
  <si>
    <t>B) The value of synergies is</t>
  </si>
  <si>
    <t>E) The cost of the acquisition using stock  is</t>
  </si>
  <si>
    <t>D) The cost of the acquisition using  cash is</t>
  </si>
  <si>
    <t>M</t>
  </si>
  <si>
    <t>D) What is the cost of the acquisition if Firm C buys Firm B for 150 per share, instead of merging.</t>
  </si>
  <si>
    <t>E) What is the cost of the acquisition if Firm C buys Firm B by exchanging 1 share  for 21 shares of B, instead of merging.</t>
  </si>
  <si>
    <t>A) How many shares will the firm buy?</t>
  </si>
  <si>
    <t>B) If there are no taxes, what is the value of the firm after the issuance?</t>
  </si>
  <si>
    <t>C) What is the realized return on the firm stock on the date of the issuance announcement?</t>
  </si>
  <si>
    <t xml:space="preserve">D) Consider there are taxes and the firm stock realized a return of 20% on the announcement date. What is the tax rate? </t>
  </si>
  <si>
    <t>E) Assume the tax rate is 30% (it is not), what is the value of the firm after the debt issuance?</t>
  </si>
  <si>
    <t xml:space="preserve">A) The firm will buy </t>
  </si>
  <si>
    <t>M shares</t>
  </si>
  <si>
    <t>B) The value of the firm is</t>
  </si>
  <si>
    <t xml:space="preserve">C) The realized return is </t>
  </si>
  <si>
    <t>D) The tax rate is</t>
  </si>
  <si>
    <t>E) The value of the firm is</t>
  </si>
  <si>
    <t>A) What is the interest rate if the firm implements project A?</t>
  </si>
  <si>
    <t>B) What is the interest rate if the firm implements project B?</t>
  </si>
  <si>
    <t>C) What is the firm value of the firm if chooses project B?</t>
  </si>
  <si>
    <t>E) What is the value of the firm if it implements both projects?</t>
  </si>
  <si>
    <t>D) What is the probability of bankruptcy if the firm implements both projects?</t>
  </si>
  <si>
    <t>A) The interest rate if implements A is</t>
  </si>
  <si>
    <t>B) The interest rate if implements B is</t>
  </si>
  <si>
    <t>C) The firm value if implements B is</t>
  </si>
  <si>
    <t>E) If the firm implements both projects, its value is</t>
  </si>
  <si>
    <t>Scenario A</t>
  </si>
  <si>
    <t>Scenario B</t>
  </si>
  <si>
    <t>Scenario C</t>
  </si>
  <si>
    <t>Project A</t>
  </si>
  <si>
    <t>Project B</t>
  </si>
  <si>
    <t>Probability</t>
  </si>
  <si>
    <t>Scenario D</t>
  </si>
  <si>
    <t xml:space="preserve">Firm K can implement two different projects, A and B. The table below represent the cashflows of each of the two projects received next year and depending on the state of the economy. The discount rate for both projects is 10% and both of them require an initial investment of 90. The firm currently has no assets; hence, it needs to issue debt to finance the initial investment (and no more).  If the cashflows received are lower than the payments to debtholders, the firm goes bankrupt and pays a financial distress cost of 20. </t>
  </si>
  <si>
    <t>D) The prob. of bankruptcy implementing both projects is</t>
  </si>
  <si>
    <t xml:space="preserve">Firm A (fully equity) just reported an EPS of 10. Firm A has an ROE equal to 10% and a payout ratio of 75%. The discount rate of the firm cashflows is 3%. Choose the value closest to the firm value. </t>
  </si>
  <si>
    <r>
      <t xml:space="preserve">Firm H is fully equity financed and has a value of 10M. The price of each share is 20. The firm just announced that it will issue debt for the value of 2M. The firm will use 1M  to start a new project with NPV = 1M. The other million will be used to buy back shares. The firm will mantain the debt level forever. </t>
    </r>
    <r>
      <rPr>
        <i/>
        <sz val="11"/>
        <color theme="1"/>
        <rFont val="Aptos Narrow"/>
        <family val="2"/>
        <scheme val="minor"/>
      </rPr>
      <t xml:space="preserve">Assume the firm buys the shares at 20. </t>
    </r>
    <r>
      <rPr>
        <sz val="11"/>
        <color theme="1"/>
        <rFont val="Aptos Narrow"/>
        <family val="2"/>
        <scheme val="minor"/>
      </rPr>
      <t xml:space="preserve"> </t>
    </r>
  </si>
  <si>
    <t>The payback is one year</t>
  </si>
  <si>
    <t>Firm C has earnings next year of 100M and a growth thereafter of 5%. Firm B has a growth of 3% and forecasts earnings of 20M. Both firms have a discount rate of 8%. Firm C has 1M shares and Firm B has 3M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</si>
</sst>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Aptos Narrow"/>
      <family val="2"/>
      <scheme val="minor"/>
    </font>
    <font>
      <sz val="11"/>
      <color theme="0"/>
      <name val="Aptos Narrow"/>
      <family val="2"/>
      <scheme val="minor"/>
    </font>
    <font>
      <sz val="11"/>
      <color theme="1"/>
      <name val="Aptos Narrow"/>
      <family val="2"/>
      <scheme val="minor"/>
    </font>
    <font>
      <b/>
      <sz val="11"/>
      <color theme="1"/>
      <name val="Aptos Narrow"/>
      <family val="2"/>
      <scheme val="minor"/>
    </font>
    <font>
      <b/>
      <i/>
      <sz val="11"/>
      <color theme="1"/>
      <name val="Aptos Narrow"/>
      <family val="2"/>
      <scheme val="minor"/>
    </font>
    <font>
      <sz val="8"/>
      <color theme="1"/>
      <name val="Aptos Narrow"/>
      <family val="2"/>
      <scheme val="minor"/>
    </font>
    <font>
      <sz val="11"/>
      <name val="Aptos Narrow"/>
      <family val="2"/>
      <scheme val="minor"/>
    </font>
    <font>
      <i/>
      <sz val="11"/>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
    <border>
      <left/>
      <right/>
      <top/>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39">
    <xf numFmtId="0" fontId="0" fillId="0" borderId="0" xfId="0"/>
    <xf numFmtId="0" fontId="0" fillId="3" borderId="0" xfId="0" applyFill="1" applyAlignment="1">
      <alignment horizontal="center"/>
    </xf>
    <xf numFmtId="0" fontId="0" fillId="3" borderId="0" xfId="0" applyFill="1" applyAlignment="1">
      <alignment vertical="top"/>
    </xf>
    <xf numFmtId="0" fontId="0" fillId="3" borderId="0" xfId="0" applyFill="1"/>
    <xf numFmtId="0" fontId="0" fillId="3" borderId="0" xfId="0" applyFill="1" applyAlignment="1">
      <alignment horizontal="center" vertical="center"/>
    </xf>
    <xf numFmtId="0" fontId="1" fillId="3" borderId="0" xfId="0" applyFont="1" applyFill="1"/>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center" vertical="top" wrapText="1"/>
    </xf>
    <xf numFmtId="0" fontId="0" fillId="4" borderId="0" xfId="0" applyFill="1"/>
    <xf numFmtId="0" fontId="0" fillId="3" borderId="0" xfId="0" applyFill="1" applyAlignment="1">
      <alignment horizontal="left"/>
    </xf>
    <xf numFmtId="10" fontId="0" fillId="3" borderId="0" xfId="0" applyNumberFormat="1" applyFill="1" applyAlignment="1">
      <alignment horizontal="left"/>
    </xf>
    <xf numFmtId="9" fontId="0" fillId="3" borderId="0" xfId="0" applyNumberFormat="1" applyFill="1" applyAlignment="1">
      <alignment horizontal="left"/>
    </xf>
    <xf numFmtId="10" fontId="0" fillId="3" borderId="0" xfId="1" applyNumberFormat="1" applyFont="1" applyFill="1" applyAlignment="1"/>
    <xf numFmtId="0" fontId="6" fillId="3" borderId="0" xfId="0" applyFont="1" applyFill="1"/>
    <xf numFmtId="0" fontId="6" fillId="4" borderId="0" xfId="0" applyFont="1" applyFill="1"/>
    <xf numFmtId="10" fontId="0" fillId="3" borderId="0" xfId="0" applyNumberFormat="1" applyFill="1"/>
    <xf numFmtId="0" fontId="3" fillId="0" borderId="0" xfId="0" applyFont="1"/>
    <xf numFmtId="43" fontId="6" fillId="3" borderId="0" xfId="2" applyFont="1" applyFill="1"/>
    <xf numFmtId="0" fontId="0" fillId="2" borderId="0" xfId="0" applyFill="1" applyProtection="1">
      <protection locked="0"/>
    </xf>
    <xf numFmtId="2" fontId="0" fillId="2" borderId="0" xfId="2" applyNumberFormat="1" applyFont="1" applyFill="1" applyProtection="1">
      <protection locked="0"/>
    </xf>
    <xf numFmtId="0" fontId="0" fillId="4" borderId="0" xfId="0" applyFill="1" applyAlignment="1">
      <alignment vertical="top" wrapText="1"/>
    </xf>
    <xf numFmtId="0" fontId="0" fillId="3" borderId="0" xfId="0" applyFill="1" applyAlignment="1">
      <alignment horizontal="center" vertical="top"/>
    </xf>
    <xf numFmtId="9" fontId="0" fillId="3" borderId="0" xfId="0" applyNumberFormat="1" applyFill="1"/>
    <xf numFmtId="164" fontId="0" fillId="3" borderId="0" xfId="2" applyNumberFormat="1" applyFont="1" applyFill="1" applyAlignment="1">
      <alignment horizontal="center"/>
    </xf>
    <xf numFmtId="164" fontId="0" fillId="3" borderId="0" xfId="2" applyNumberFormat="1" applyFont="1" applyFill="1" applyAlignment="1">
      <alignment horizontal="left"/>
    </xf>
    <xf numFmtId="164" fontId="0" fillId="3" borderId="0" xfId="0" applyNumberFormat="1" applyFill="1"/>
    <xf numFmtId="43" fontId="0" fillId="2" borderId="0" xfId="2" applyFont="1" applyFill="1" applyProtection="1">
      <protection locked="0"/>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center"/>
    </xf>
    <xf numFmtId="10" fontId="0" fillId="3" borderId="0" xfId="0" applyNumberFormat="1" applyFill="1" applyAlignment="1">
      <alignment horizontal="left" vertical="top"/>
    </xf>
    <xf numFmtId="0" fontId="0" fillId="0" borderId="0" xfId="0" applyAlignment="1">
      <alignment horizontal="left"/>
    </xf>
    <xf numFmtId="0" fontId="0" fillId="3" borderId="0" xfId="0" applyFill="1" applyAlignment="1">
      <alignment horizontal="left"/>
    </xf>
    <xf numFmtId="0" fontId="4" fillId="3" borderId="0" xfId="0" applyFont="1" applyFill="1" applyAlignment="1">
      <alignment horizontal="center"/>
    </xf>
    <xf numFmtId="0" fontId="7" fillId="3" borderId="0" xfId="0" applyFont="1" applyFill="1" applyAlignment="1">
      <alignment horizontal="center" vertical="top" wrapText="1"/>
    </xf>
    <xf numFmtId="0" fontId="5" fillId="3" borderId="0" xfId="0" applyFont="1" applyFill="1" applyAlignment="1">
      <alignment horizontal="center"/>
    </xf>
    <xf numFmtId="0" fontId="0" fillId="0" borderId="0" xfId="0" applyAlignment="1">
      <alignment horizontal="center"/>
    </xf>
    <xf numFmtId="0" fontId="3" fillId="0" borderId="0" xfId="0" applyFont="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4E6B-8E43-442C-8B34-2E622C1CF8AD}">
  <dimension ref="A1:BE198"/>
  <sheetViews>
    <sheetView tabSelected="1" topLeftCell="A25" zoomScaleNormal="100" workbookViewId="0">
      <selection activeCell="G20" sqref="G20"/>
    </sheetView>
  </sheetViews>
  <sheetFormatPr defaultRowHeight="15" x14ac:dyDescent="0.25"/>
  <cols>
    <col min="1" max="10" width="8.85546875" customWidth="1"/>
    <col min="11" max="57" width="9.140625" style="9"/>
  </cols>
  <sheetData>
    <row r="1" spans="1:10" ht="9" customHeight="1" x14ac:dyDescent="0.25">
      <c r="A1" s="1"/>
      <c r="B1" s="2"/>
      <c r="C1" s="2"/>
      <c r="D1" s="2"/>
      <c r="E1" s="2"/>
      <c r="F1" s="2"/>
      <c r="G1" s="2"/>
      <c r="H1" s="2"/>
      <c r="I1" s="2"/>
      <c r="J1" s="3"/>
    </row>
    <row r="2" spans="1:10" ht="56.25" customHeight="1" x14ac:dyDescent="0.25">
      <c r="A2" s="1">
        <v>1</v>
      </c>
      <c r="B2" s="28" t="s">
        <v>68</v>
      </c>
      <c r="C2" s="28"/>
      <c r="D2" s="28"/>
      <c r="E2" s="28"/>
      <c r="F2" s="28"/>
      <c r="G2" s="28"/>
      <c r="H2" s="28"/>
      <c r="I2" s="28"/>
      <c r="J2" s="28"/>
    </row>
    <row r="3" spans="1:10" ht="9" customHeight="1" x14ac:dyDescent="0.25">
      <c r="A3" s="1"/>
      <c r="B3" s="2"/>
      <c r="C3" s="2"/>
      <c r="D3" s="2"/>
      <c r="E3" s="2"/>
      <c r="F3" s="2"/>
      <c r="G3" s="2"/>
      <c r="H3" s="2"/>
      <c r="I3" s="2"/>
      <c r="J3" s="3"/>
    </row>
    <row r="4" spans="1:10" x14ac:dyDescent="0.25">
      <c r="A4" s="4" t="s">
        <v>0</v>
      </c>
      <c r="B4" s="29">
        <v>2000</v>
      </c>
      <c r="C4" s="29"/>
      <c r="D4" s="29"/>
      <c r="E4" s="29"/>
      <c r="F4" s="29"/>
      <c r="G4" s="29"/>
      <c r="H4" s="29"/>
      <c r="I4" s="29"/>
      <c r="J4" s="29"/>
    </row>
    <row r="5" spans="1:10" x14ac:dyDescent="0.25">
      <c r="A5" s="4" t="s">
        <v>1</v>
      </c>
      <c r="B5" s="29">
        <v>2050</v>
      </c>
      <c r="C5" s="29"/>
      <c r="D5" s="29"/>
      <c r="E5" s="29"/>
      <c r="F5" s="29"/>
      <c r="G5" s="29"/>
      <c r="H5" s="29"/>
      <c r="I5" s="29"/>
      <c r="J5" s="29"/>
    </row>
    <row r="6" spans="1:10" x14ac:dyDescent="0.25">
      <c r="A6" s="4" t="s">
        <v>2</v>
      </c>
      <c r="B6" s="29">
        <v>1500</v>
      </c>
      <c r="C6" s="29"/>
      <c r="D6" s="29"/>
      <c r="E6" s="29"/>
      <c r="F6" s="29"/>
      <c r="G6" s="29"/>
      <c r="H6" s="29"/>
      <c r="I6" s="29"/>
      <c r="J6" s="29"/>
    </row>
    <row r="7" spans="1:10" x14ac:dyDescent="0.25">
      <c r="A7" s="4" t="s">
        <v>3</v>
      </c>
      <c r="B7" s="29">
        <v>1550</v>
      </c>
      <c r="C7" s="29"/>
      <c r="D7" s="29"/>
      <c r="E7" s="29"/>
      <c r="F7" s="29"/>
      <c r="G7" s="29"/>
      <c r="H7" s="29"/>
      <c r="I7" s="29"/>
      <c r="J7" s="29"/>
    </row>
    <row r="8" spans="1:10" ht="9.75" customHeight="1" x14ac:dyDescent="0.25">
      <c r="A8" s="3"/>
      <c r="B8" s="3"/>
      <c r="C8" s="3"/>
      <c r="D8" s="3"/>
      <c r="E8" s="3"/>
      <c r="F8" s="3"/>
      <c r="G8" s="3"/>
      <c r="H8" s="3"/>
      <c r="I8" s="3"/>
      <c r="J8" s="3"/>
    </row>
    <row r="9" spans="1:10" x14ac:dyDescent="0.25">
      <c r="A9" s="3"/>
      <c r="B9" s="3"/>
      <c r="C9" s="3"/>
      <c r="D9" s="30" t="s">
        <v>4</v>
      </c>
      <c r="E9" s="30"/>
      <c r="F9" s="30"/>
      <c r="G9" s="19"/>
      <c r="H9" s="5">
        <f>IF(G9="",0,IF(G9="d",1,-0.2))</f>
        <v>0</v>
      </c>
      <c r="I9" s="3"/>
      <c r="J9" s="3"/>
    </row>
    <row r="10" spans="1:10" ht="9" customHeight="1" x14ac:dyDescent="0.25">
      <c r="A10" s="3"/>
      <c r="B10" s="3"/>
      <c r="C10" s="3"/>
      <c r="D10" s="3"/>
      <c r="E10" s="3"/>
      <c r="F10" s="3"/>
      <c r="G10" s="3"/>
      <c r="H10" s="3"/>
      <c r="I10" s="3"/>
      <c r="J10" s="3"/>
    </row>
    <row r="11" spans="1:10" ht="9" customHeight="1" x14ac:dyDescent="0.25">
      <c r="A11" s="3"/>
      <c r="B11" s="3"/>
      <c r="C11" s="3"/>
      <c r="D11" s="3"/>
      <c r="E11" s="3"/>
      <c r="F11" s="3"/>
      <c r="G11" s="3"/>
      <c r="H11" s="3"/>
      <c r="I11" s="3"/>
      <c r="J11" s="3"/>
    </row>
    <row r="12" spans="1:10" x14ac:dyDescent="0.25">
      <c r="A12" s="1">
        <v>2</v>
      </c>
      <c r="B12" s="28" t="s">
        <v>12</v>
      </c>
      <c r="C12" s="28"/>
      <c r="D12" s="28"/>
      <c r="E12" s="28"/>
      <c r="F12" s="28"/>
      <c r="G12" s="28"/>
      <c r="H12" s="28"/>
      <c r="I12" s="28"/>
      <c r="J12" s="28"/>
    </row>
    <row r="13" spans="1:10" ht="39.75" customHeight="1" x14ac:dyDescent="0.25">
      <c r="A13" s="1"/>
      <c r="B13" s="28"/>
      <c r="C13" s="28"/>
      <c r="D13" s="28"/>
      <c r="E13" s="28"/>
      <c r="F13" s="28"/>
      <c r="G13" s="28"/>
      <c r="H13" s="28"/>
      <c r="I13" s="28"/>
      <c r="J13" s="28"/>
    </row>
    <row r="14" spans="1:10" ht="9" customHeight="1" x14ac:dyDescent="0.25">
      <c r="A14" s="1"/>
      <c r="B14" s="6"/>
      <c r="C14" s="6"/>
      <c r="D14" s="6"/>
      <c r="E14" s="6"/>
      <c r="F14" s="6"/>
      <c r="G14" s="6"/>
      <c r="H14" s="6"/>
      <c r="I14" s="6"/>
      <c r="J14" s="6"/>
    </row>
    <row r="15" spans="1:10" x14ac:dyDescent="0.25">
      <c r="A15" s="4" t="s">
        <v>0</v>
      </c>
      <c r="B15" s="31">
        <v>0.72850000000000004</v>
      </c>
      <c r="C15" s="29"/>
      <c r="D15" s="29"/>
      <c r="E15" s="29"/>
      <c r="F15" s="29"/>
      <c r="G15" s="29"/>
      <c r="H15" s="29"/>
      <c r="I15" s="29"/>
      <c r="J15" s="29"/>
    </row>
    <row r="16" spans="1:10" x14ac:dyDescent="0.25">
      <c r="A16" s="4" t="s">
        <v>1</v>
      </c>
      <c r="B16" s="31">
        <v>6.6699999999999995E-2</v>
      </c>
      <c r="C16" s="29"/>
      <c r="D16" s="29"/>
      <c r="E16" s="29"/>
      <c r="F16" s="29"/>
      <c r="G16" s="29"/>
      <c r="H16" s="29"/>
      <c r="I16" s="29"/>
      <c r="J16" s="29"/>
    </row>
    <row r="17" spans="1:10" x14ac:dyDescent="0.25">
      <c r="A17" s="4" t="s">
        <v>2</v>
      </c>
      <c r="B17" s="31">
        <v>7.6700000000000004E-2</v>
      </c>
      <c r="C17" s="29"/>
      <c r="D17" s="29"/>
      <c r="E17" s="29"/>
      <c r="F17" s="29"/>
      <c r="G17" s="29"/>
      <c r="H17" s="29"/>
      <c r="I17" s="29"/>
      <c r="J17" s="29"/>
    </row>
    <row r="18" spans="1:10" x14ac:dyDescent="0.25">
      <c r="A18" s="4" t="s">
        <v>3</v>
      </c>
      <c r="B18" s="31">
        <v>0.44440000000000002</v>
      </c>
      <c r="C18" s="29"/>
      <c r="D18" s="29"/>
      <c r="E18" s="29"/>
      <c r="F18" s="29"/>
      <c r="G18" s="29"/>
      <c r="H18" s="29"/>
      <c r="I18" s="29"/>
      <c r="J18" s="29"/>
    </row>
    <row r="19" spans="1:10" ht="9.75" customHeight="1" x14ac:dyDescent="0.25">
      <c r="A19" s="3"/>
      <c r="B19" s="3"/>
      <c r="C19" s="3"/>
      <c r="D19" s="3"/>
      <c r="E19" s="3"/>
      <c r="F19" s="3"/>
      <c r="G19" s="3"/>
      <c r="H19" s="3"/>
      <c r="I19" s="3"/>
      <c r="J19" s="3"/>
    </row>
    <row r="20" spans="1:10" x14ac:dyDescent="0.25">
      <c r="A20" s="3"/>
      <c r="B20" s="3"/>
      <c r="C20" s="3"/>
      <c r="D20" s="30" t="s">
        <v>4</v>
      </c>
      <c r="E20" s="30"/>
      <c r="F20" s="30"/>
      <c r="G20" s="19"/>
      <c r="H20" s="5">
        <f>IF(G20="",0,IF(G20="c",1,-0.2))</f>
        <v>0</v>
      </c>
      <c r="I20" s="3"/>
      <c r="J20" s="3"/>
    </row>
    <row r="21" spans="1:10" ht="9" customHeight="1" x14ac:dyDescent="0.25">
      <c r="A21" s="3"/>
      <c r="B21" s="3"/>
      <c r="C21" s="3"/>
      <c r="D21" s="3"/>
      <c r="E21" s="3"/>
      <c r="F21" s="3"/>
      <c r="G21" s="3"/>
      <c r="H21" s="3"/>
      <c r="I21" s="3"/>
      <c r="J21" s="3"/>
    </row>
    <row r="22" spans="1:10" ht="9" customHeight="1" x14ac:dyDescent="0.25">
      <c r="A22" s="3"/>
      <c r="B22" s="3"/>
      <c r="C22" s="3"/>
      <c r="D22" s="3"/>
      <c r="E22" s="3"/>
      <c r="F22" s="3"/>
      <c r="G22" s="3"/>
      <c r="H22" s="3"/>
      <c r="I22" s="3"/>
      <c r="J22" s="3"/>
    </row>
    <row r="23" spans="1:10" ht="50.45" customHeight="1" x14ac:dyDescent="0.25">
      <c r="A23" s="22">
        <v>3</v>
      </c>
      <c r="B23" s="28" t="s">
        <v>13</v>
      </c>
      <c r="C23" s="28"/>
      <c r="D23" s="28"/>
      <c r="E23" s="28"/>
      <c r="F23" s="28"/>
      <c r="G23" s="28"/>
      <c r="H23" s="28"/>
      <c r="I23" s="28"/>
      <c r="J23" s="28"/>
    </row>
    <row r="24" spans="1:10" ht="9" customHeight="1" x14ac:dyDescent="0.25">
      <c r="A24" s="1"/>
      <c r="B24" s="7"/>
      <c r="C24" s="7"/>
      <c r="D24" s="7"/>
      <c r="E24" s="7"/>
      <c r="F24" s="7"/>
      <c r="G24" s="7"/>
      <c r="H24" s="7"/>
      <c r="I24" s="7"/>
      <c r="J24" s="7"/>
    </row>
    <row r="25" spans="1:10" x14ac:dyDescent="0.25">
      <c r="A25" s="4" t="s">
        <v>0</v>
      </c>
      <c r="B25" s="29" t="s">
        <v>15</v>
      </c>
      <c r="C25" s="29"/>
      <c r="D25" s="29"/>
      <c r="E25" s="29"/>
      <c r="F25" s="29"/>
      <c r="G25" s="29"/>
      <c r="H25" s="29"/>
      <c r="I25" s="29"/>
      <c r="J25" s="29"/>
    </row>
    <row r="26" spans="1:10" x14ac:dyDescent="0.25">
      <c r="A26" s="4" t="s">
        <v>1</v>
      </c>
      <c r="B26" s="29" t="s">
        <v>16</v>
      </c>
      <c r="C26" s="29"/>
      <c r="D26" s="29"/>
      <c r="E26" s="29"/>
      <c r="F26" s="29"/>
      <c r="G26" s="29"/>
      <c r="H26" s="29"/>
      <c r="I26" s="29"/>
      <c r="J26" s="29"/>
    </row>
    <row r="27" spans="1:10" x14ac:dyDescent="0.25">
      <c r="A27" s="4" t="s">
        <v>2</v>
      </c>
      <c r="B27" s="29" t="s">
        <v>70</v>
      </c>
      <c r="C27" s="29"/>
      <c r="D27" s="29"/>
      <c r="E27" s="29"/>
      <c r="F27" s="29"/>
      <c r="G27" s="29"/>
      <c r="H27" s="29"/>
      <c r="I27" s="29"/>
      <c r="J27" s="29"/>
    </row>
    <row r="28" spans="1:10" x14ac:dyDescent="0.25">
      <c r="A28" s="4" t="s">
        <v>3</v>
      </c>
      <c r="B28" s="28" t="s">
        <v>14</v>
      </c>
      <c r="C28" s="28"/>
      <c r="D28" s="28"/>
      <c r="E28" s="28"/>
      <c r="F28" s="28"/>
      <c r="G28" s="28"/>
      <c r="H28" s="28"/>
      <c r="I28" s="28"/>
      <c r="J28" s="28"/>
    </row>
    <row r="29" spans="1:10" x14ac:dyDescent="0.25">
      <c r="A29" s="4"/>
      <c r="B29" s="7"/>
      <c r="C29" s="7"/>
      <c r="D29" s="7"/>
      <c r="E29" s="7"/>
      <c r="F29" s="7"/>
      <c r="G29" s="7"/>
      <c r="H29" s="7"/>
      <c r="I29" s="7"/>
      <c r="J29" s="7"/>
    </row>
    <row r="30" spans="1:10" ht="9.75" customHeight="1" x14ac:dyDescent="0.25">
      <c r="A30" s="3"/>
      <c r="B30" s="3"/>
      <c r="C30" s="3"/>
      <c r="D30" s="3"/>
      <c r="E30" s="3"/>
      <c r="F30" s="3"/>
      <c r="G30" s="3"/>
      <c r="H30" s="3"/>
      <c r="I30" s="3"/>
      <c r="J30" s="3"/>
    </row>
    <row r="31" spans="1:10" x14ac:dyDescent="0.25">
      <c r="A31" s="3"/>
      <c r="B31" s="3"/>
      <c r="C31" s="3"/>
      <c r="D31" s="30" t="s">
        <v>4</v>
      </c>
      <c r="E31" s="30"/>
      <c r="F31" s="30"/>
      <c r="G31" s="19"/>
      <c r="H31" s="5">
        <f>IF(G31="",0,IF(G31="d",1,-0.2))</f>
        <v>0</v>
      </c>
      <c r="I31" s="3"/>
      <c r="J31" s="3"/>
    </row>
    <row r="32" spans="1:10" ht="9" customHeight="1" x14ac:dyDescent="0.25">
      <c r="A32" s="3"/>
      <c r="B32" s="3"/>
      <c r="C32" s="3"/>
      <c r="D32" s="3"/>
      <c r="E32" s="3"/>
      <c r="F32" s="3"/>
      <c r="G32" s="3"/>
      <c r="H32" s="3"/>
      <c r="I32" s="3"/>
      <c r="J32" s="3"/>
    </row>
    <row r="33" spans="1:10" ht="9" customHeight="1" x14ac:dyDescent="0.25">
      <c r="A33" s="3"/>
      <c r="B33" s="3"/>
      <c r="C33" s="3"/>
      <c r="D33" s="3"/>
      <c r="E33" s="3"/>
      <c r="F33" s="3"/>
      <c r="G33" s="3"/>
      <c r="H33" s="3"/>
      <c r="I33" s="3"/>
      <c r="J33" s="3"/>
    </row>
    <row r="34" spans="1:10" ht="15" customHeight="1" x14ac:dyDescent="0.25">
      <c r="A34" s="1">
        <v>4</v>
      </c>
      <c r="B34" s="28" t="s">
        <v>17</v>
      </c>
      <c r="C34" s="28"/>
      <c r="D34" s="28"/>
      <c r="E34" s="28"/>
      <c r="F34" s="28"/>
      <c r="G34" s="28"/>
      <c r="H34" s="28"/>
      <c r="I34" s="28"/>
      <c r="J34" s="28"/>
    </row>
    <row r="35" spans="1:10" x14ac:dyDescent="0.25">
      <c r="A35" s="1"/>
      <c r="B35" s="28"/>
      <c r="C35" s="28"/>
      <c r="D35" s="28"/>
      <c r="E35" s="28"/>
      <c r="F35" s="28"/>
      <c r="G35" s="28"/>
      <c r="H35" s="28"/>
      <c r="I35" s="28"/>
      <c r="J35" s="28"/>
    </row>
    <row r="36" spans="1:10" ht="9" customHeight="1" x14ac:dyDescent="0.25">
      <c r="A36" s="1"/>
      <c r="B36" s="8"/>
      <c r="C36" s="8"/>
      <c r="D36" s="8"/>
      <c r="E36" s="8"/>
      <c r="F36" s="8"/>
      <c r="G36" s="8"/>
      <c r="H36" s="8"/>
      <c r="I36" s="8"/>
      <c r="J36" s="8"/>
    </row>
    <row r="37" spans="1:10" x14ac:dyDescent="0.25">
      <c r="A37" s="4" t="s">
        <v>0</v>
      </c>
      <c r="B37" s="29" t="s">
        <v>18</v>
      </c>
      <c r="C37" s="29"/>
      <c r="D37" s="29"/>
      <c r="E37" s="29"/>
      <c r="F37" s="29"/>
      <c r="G37" s="29"/>
      <c r="H37" s="29"/>
      <c r="I37" s="29"/>
      <c r="J37" s="29"/>
    </row>
    <row r="38" spans="1:10" x14ac:dyDescent="0.25">
      <c r="A38" s="4" t="s">
        <v>1</v>
      </c>
      <c r="B38" s="29" t="s">
        <v>19</v>
      </c>
      <c r="C38" s="29"/>
      <c r="D38" s="29"/>
      <c r="E38" s="29"/>
      <c r="F38" s="29"/>
      <c r="G38" s="29"/>
      <c r="H38" s="29"/>
      <c r="I38" s="29"/>
      <c r="J38" s="29"/>
    </row>
    <row r="39" spans="1:10" x14ac:dyDescent="0.25">
      <c r="A39" s="4" t="s">
        <v>2</v>
      </c>
      <c r="B39" s="29" t="s">
        <v>21</v>
      </c>
      <c r="C39" s="29"/>
      <c r="D39" s="29"/>
      <c r="E39" s="29"/>
      <c r="F39" s="29"/>
      <c r="G39" s="29"/>
      <c r="H39" s="29"/>
      <c r="I39" s="29"/>
      <c r="J39" s="29"/>
    </row>
    <row r="40" spans="1:10" ht="15" customHeight="1" x14ac:dyDescent="0.25">
      <c r="A40" s="4" t="s">
        <v>3</v>
      </c>
      <c r="B40" s="28" t="s">
        <v>20</v>
      </c>
      <c r="C40" s="28"/>
      <c r="D40" s="28"/>
      <c r="E40" s="28"/>
      <c r="F40" s="28"/>
      <c r="G40" s="28"/>
      <c r="H40" s="28"/>
      <c r="I40" s="28"/>
      <c r="J40" s="28"/>
    </row>
    <row r="41" spans="1:10" ht="9.75" customHeight="1" x14ac:dyDescent="0.25">
      <c r="A41" s="3"/>
      <c r="B41" s="3"/>
      <c r="C41" s="3"/>
      <c r="D41" s="3"/>
      <c r="E41" s="3"/>
      <c r="F41" s="3"/>
      <c r="G41" s="3"/>
      <c r="H41" s="3"/>
      <c r="I41" s="3"/>
      <c r="J41" s="3"/>
    </row>
    <row r="42" spans="1:10" x14ac:dyDescent="0.25">
      <c r="A42" s="3"/>
      <c r="B42" s="3"/>
      <c r="C42" s="3"/>
      <c r="D42" s="30" t="s">
        <v>4</v>
      </c>
      <c r="E42" s="30"/>
      <c r="F42" s="30"/>
      <c r="G42" s="19"/>
      <c r="H42" s="5">
        <f>IF(G42="",0,IF(G42="c",1,-0.2))</f>
        <v>0</v>
      </c>
      <c r="I42" s="3"/>
      <c r="J42" s="3"/>
    </row>
    <row r="43" spans="1:10" ht="9" customHeight="1" x14ac:dyDescent="0.25">
      <c r="A43" s="3"/>
      <c r="B43" s="3"/>
      <c r="C43" s="3"/>
      <c r="D43" s="3"/>
      <c r="E43" s="3"/>
      <c r="F43" s="3"/>
      <c r="G43" s="3"/>
      <c r="H43" s="3"/>
      <c r="I43" s="3"/>
      <c r="J43" s="3"/>
    </row>
    <row r="44" spans="1:10" ht="9" customHeight="1" x14ac:dyDescent="0.25">
      <c r="A44" s="3"/>
      <c r="B44" s="3"/>
      <c r="C44" s="3"/>
      <c r="D44" s="3"/>
      <c r="E44" s="3"/>
      <c r="F44" s="3"/>
      <c r="G44" s="3"/>
      <c r="H44" s="3"/>
      <c r="I44" s="3"/>
      <c r="J44" s="3"/>
    </row>
    <row r="45" spans="1:10" ht="15" customHeight="1" x14ac:dyDescent="0.25">
      <c r="A45" s="1">
        <v>5</v>
      </c>
      <c r="B45" s="28" t="s">
        <v>22</v>
      </c>
      <c r="C45" s="28"/>
      <c r="D45" s="28"/>
      <c r="E45" s="28"/>
      <c r="F45" s="28"/>
      <c r="G45" s="28"/>
      <c r="H45" s="28"/>
      <c r="I45" s="28"/>
      <c r="J45" s="28"/>
    </row>
    <row r="46" spans="1:10" ht="9" customHeight="1" x14ac:dyDescent="0.25">
      <c r="A46" s="1"/>
      <c r="B46" s="8"/>
      <c r="C46" s="8"/>
      <c r="D46" s="8"/>
      <c r="E46" s="8"/>
      <c r="F46" s="8"/>
      <c r="G46" s="8"/>
      <c r="H46" s="8"/>
      <c r="I46" s="8"/>
      <c r="J46" s="8"/>
    </row>
    <row r="47" spans="1:10" ht="14.45" customHeight="1" x14ac:dyDescent="0.25">
      <c r="A47" s="4" t="s">
        <v>0</v>
      </c>
      <c r="B47" s="32" t="s">
        <v>23</v>
      </c>
      <c r="C47" s="32"/>
      <c r="D47" s="32"/>
      <c r="E47" s="32"/>
      <c r="F47" s="32"/>
      <c r="G47" s="32"/>
      <c r="H47" s="32"/>
      <c r="I47" s="32"/>
      <c r="J47" s="32"/>
    </row>
    <row r="48" spans="1:10" x14ac:dyDescent="0.25">
      <c r="A48" s="4" t="s">
        <v>1</v>
      </c>
      <c r="B48" s="29" t="s">
        <v>24</v>
      </c>
      <c r="C48" s="29"/>
      <c r="D48" s="29"/>
      <c r="E48" s="29"/>
      <c r="F48" s="29"/>
      <c r="G48" s="29"/>
      <c r="H48" s="29"/>
      <c r="I48" s="29"/>
      <c r="J48" s="29"/>
    </row>
    <row r="49" spans="1:10" x14ac:dyDescent="0.25">
      <c r="A49" s="4" t="s">
        <v>2</v>
      </c>
      <c r="B49" s="29" t="s">
        <v>25</v>
      </c>
      <c r="C49" s="29"/>
      <c r="D49" s="29"/>
      <c r="E49" s="29"/>
      <c r="F49" s="29"/>
      <c r="G49" s="29"/>
      <c r="H49" s="29"/>
      <c r="I49" s="29"/>
      <c r="J49" s="29"/>
    </row>
    <row r="50" spans="1:10" x14ac:dyDescent="0.25">
      <c r="A50" s="4" t="s">
        <v>3</v>
      </c>
      <c r="B50" s="28" t="s">
        <v>26</v>
      </c>
      <c r="C50" s="28"/>
      <c r="D50" s="28"/>
      <c r="E50" s="28"/>
      <c r="F50" s="28"/>
      <c r="G50" s="28"/>
      <c r="H50" s="28"/>
      <c r="I50" s="28"/>
      <c r="J50" s="28"/>
    </row>
    <row r="51" spans="1:10" ht="9.75" customHeight="1" x14ac:dyDescent="0.25">
      <c r="A51" s="3"/>
      <c r="B51" s="3"/>
      <c r="C51" s="3"/>
      <c r="D51" s="3"/>
      <c r="E51" s="3"/>
      <c r="F51" s="3"/>
      <c r="G51" s="3"/>
      <c r="H51" s="3"/>
      <c r="I51" s="3"/>
      <c r="J51" s="3"/>
    </row>
    <row r="52" spans="1:10" x14ac:dyDescent="0.25">
      <c r="A52" s="3"/>
      <c r="B52" s="3"/>
      <c r="C52" s="3"/>
      <c r="D52" s="30" t="s">
        <v>4</v>
      </c>
      <c r="E52" s="30"/>
      <c r="F52" s="30"/>
      <c r="G52" s="19"/>
      <c r="H52" s="5">
        <f>IF(G52="",0,IF(G52="b",1,-0.2))</f>
        <v>0</v>
      </c>
      <c r="I52" s="3"/>
      <c r="J52" s="3"/>
    </row>
    <row r="53" spans="1:10" x14ac:dyDescent="0.25">
      <c r="A53" s="3"/>
      <c r="B53" s="3"/>
      <c r="C53" s="3"/>
      <c r="D53" s="3"/>
      <c r="E53" s="3"/>
      <c r="F53" s="3"/>
      <c r="G53" s="3"/>
      <c r="H53" s="3"/>
      <c r="I53" s="3"/>
      <c r="J53" s="3"/>
    </row>
    <row r="54" spans="1:10" x14ac:dyDescent="0.25">
      <c r="A54" s="3"/>
      <c r="B54" s="3"/>
      <c r="C54" s="3"/>
      <c r="D54" s="3"/>
      <c r="E54" s="3"/>
      <c r="F54" s="3"/>
      <c r="G54" s="3"/>
      <c r="H54" s="3"/>
      <c r="I54" s="3"/>
      <c r="J54" s="3"/>
    </row>
    <row r="55" spans="1:10" x14ac:dyDescent="0.25">
      <c r="A55" s="3"/>
      <c r="B55" s="3"/>
      <c r="C55" s="3"/>
      <c r="D55" s="3"/>
      <c r="E55" s="3"/>
      <c r="F55" s="3"/>
      <c r="G55" s="3"/>
      <c r="H55" s="3"/>
      <c r="I55" s="3"/>
      <c r="J55" s="3"/>
    </row>
    <row r="56" spans="1:10" x14ac:dyDescent="0.25">
      <c r="A56" s="3"/>
      <c r="B56" s="3"/>
      <c r="C56" s="3"/>
      <c r="D56" s="3"/>
      <c r="E56" s="3"/>
      <c r="F56" s="3"/>
      <c r="G56" s="3"/>
      <c r="H56" s="3"/>
      <c r="I56" s="3"/>
      <c r="J56" s="3"/>
    </row>
    <row r="57" spans="1:10" x14ac:dyDescent="0.25">
      <c r="A57" s="3"/>
      <c r="B57" s="3"/>
      <c r="C57" s="3"/>
      <c r="D57" s="3"/>
      <c r="E57" s="3"/>
      <c r="F57" s="3"/>
      <c r="G57" s="3"/>
      <c r="H57" s="3"/>
      <c r="I57" s="3"/>
      <c r="J57" s="3"/>
    </row>
    <row r="58" spans="1:10" x14ac:dyDescent="0.25">
      <c r="A58" s="3"/>
      <c r="B58" s="3"/>
      <c r="C58" s="3"/>
      <c r="D58" s="3"/>
      <c r="E58" s="3"/>
      <c r="F58" s="3"/>
      <c r="G58" s="3"/>
      <c r="H58" s="3"/>
      <c r="I58" s="3"/>
      <c r="J58" s="3"/>
    </row>
    <row r="59" spans="1:10" x14ac:dyDescent="0.25">
      <c r="A59" s="3"/>
      <c r="B59" s="3"/>
      <c r="C59" s="3"/>
      <c r="D59" s="3"/>
      <c r="E59" s="3"/>
      <c r="F59" s="3"/>
      <c r="G59" s="3"/>
      <c r="H59" s="3"/>
      <c r="I59" s="3"/>
      <c r="J59" s="3"/>
    </row>
    <row r="60" spans="1:10" x14ac:dyDescent="0.25">
      <c r="A60" s="3"/>
      <c r="B60" s="3"/>
      <c r="C60" s="3"/>
      <c r="D60" s="3"/>
      <c r="E60" s="3"/>
      <c r="F60" s="3"/>
      <c r="G60" s="3"/>
      <c r="H60" s="3"/>
      <c r="I60" s="3"/>
      <c r="J60" s="3"/>
    </row>
    <row r="61" spans="1:10" x14ac:dyDescent="0.25">
      <c r="A61" s="3"/>
      <c r="B61" s="3"/>
      <c r="C61" s="3"/>
      <c r="D61" s="3"/>
      <c r="E61" s="3"/>
      <c r="F61" s="3"/>
      <c r="G61" s="3"/>
      <c r="H61" s="3"/>
      <c r="I61" s="3"/>
      <c r="J61" s="3"/>
    </row>
    <row r="62" spans="1:10" x14ac:dyDescent="0.25">
      <c r="A62" s="3"/>
      <c r="B62" s="3"/>
      <c r="C62" s="3"/>
      <c r="D62" s="3"/>
      <c r="E62" s="3"/>
      <c r="F62" s="3"/>
      <c r="G62" s="3"/>
      <c r="H62" s="3"/>
      <c r="I62" s="3"/>
      <c r="J62" s="3"/>
    </row>
    <row r="63" spans="1:10" x14ac:dyDescent="0.25">
      <c r="A63" s="3"/>
      <c r="B63" s="3"/>
      <c r="C63" s="3"/>
      <c r="D63" s="3"/>
      <c r="E63" s="3"/>
      <c r="F63" s="3"/>
      <c r="G63" s="3"/>
      <c r="H63" s="3"/>
      <c r="I63" s="3"/>
      <c r="J63" s="3"/>
    </row>
    <row r="64" spans="1:10" x14ac:dyDescent="0.25">
      <c r="A64" s="3"/>
      <c r="B64" s="3"/>
      <c r="C64" s="3"/>
      <c r="D64" s="3"/>
      <c r="E64" s="3"/>
      <c r="F64" s="3"/>
      <c r="G64" s="3"/>
      <c r="H64" s="3"/>
      <c r="I64" s="3"/>
      <c r="J64" s="3"/>
    </row>
    <row r="65" spans="1:10" x14ac:dyDescent="0.25">
      <c r="A65" s="3"/>
      <c r="B65" s="3"/>
      <c r="C65" s="3"/>
      <c r="D65" s="3"/>
      <c r="E65" s="3"/>
      <c r="F65" s="3"/>
      <c r="G65" s="3"/>
      <c r="H65" s="3"/>
      <c r="I65" s="3"/>
      <c r="J65" s="3"/>
    </row>
    <row r="66" spans="1:10" x14ac:dyDescent="0.25">
      <c r="A66" s="3"/>
      <c r="B66" s="3"/>
      <c r="C66" s="3"/>
      <c r="D66" s="3"/>
      <c r="E66" s="3"/>
      <c r="F66" s="3"/>
      <c r="G66" s="3"/>
      <c r="H66" s="3"/>
      <c r="I66" s="3"/>
      <c r="J66" s="3"/>
    </row>
    <row r="67" spans="1:10" x14ac:dyDescent="0.25">
      <c r="A67" s="3"/>
      <c r="B67" s="3"/>
      <c r="C67" s="3"/>
      <c r="D67" s="3"/>
      <c r="E67" s="3"/>
      <c r="F67" s="3"/>
      <c r="G67" s="3"/>
      <c r="H67" s="3"/>
      <c r="I67" s="3"/>
      <c r="J67" s="3"/>
    </row>
    <row r="68" spans="1:10" x14ac:dyDescent="0.25">
      <c r="A68" s="3"/>
      <c r="B68" s="3"/>
      <c r="C68" s="3"/>
      <c r="D68" s="3"/>
      <c r="E68" s="3"/>
      <c r="F68" s="3"/>
      <c r="G68" s="3"/>
      <c r="H68" s="3"/>
      <c r="I68" s="3"/>
      <c r="J68" s="3"/>
    </row>
    <row r="69" spans="1:10" x14ac:dyDescent="0.25">
      <c r="A69" s="3"/>
      <c r="B69" s="3"/>
      <c r="C69" s="3"/>
      <c r="D69" s="3"/>
      <c r="E69" s="3"/>
      <c r="F69" s="3"/>
      <c r="G69" s="3"/>
      <c r="H69" s="3"/>
      <c r="I69" s="3"/>
      <c r="J69" s="3"/>
    </row>
    <row r="70" spans="1:10" x14ac:dyDescent="0.25">
      <c r="A70" s="3"/>
      <c r="B70" s="3"/>
      <c r="C70" s="3"/>
      <c r="D70" s="3"/>
      <c r="E70" s="3"/>
      <c r="F70" s="3"/>
      <c r="G70" s="3"/>
      <c r="H70" s="3"/>
      <c r="I70" s="3"/>
      <c r="J70" s="3"/>
    </row>
    <row r="71" spans="1:10" x14ac:dyDescent="0.25">
      <c r="A71" s="3"/>
      <c r="B71" s="3"/>
      <c r="C71" s="3"/>
      <c r="D71" s="3"/>
      <c r="E71" s="3"/>
      <c r="F71" s="3"/>
      <c r="G71" s="3"/>
      <c r="H71" s="3"/>
      <c r="I71" s="3"/>
      <c r="J71" s="3"/>
    </row>
    <row r="72" spans="1:10" x14ac:dyDescent="0.25">
      <c r="A72" s="3"/>
      <c r="B72" s="3"/>
      <c r="C72" s="3"/>
      <c r="D72" s="3"/>
      <c r="E72" s="3"/>
      <c r="F72" s="3"/>
      <c r="G72" s="3"/>
      <c r="H72" s="3"/>
      <c r="I72" s="3"/>
      <c r="J72" s="3"/>
    </row>
    <row r="73" spans="1:10" x14ac:dyDescent="0.25">
      <c r="A73" s="3"/>
      <c r="B73" s="3"/>
      <c r="C73" s="3"/>
      <c r="D73" s="3"/>
      <c r="E73" s="3"/>
      <c r="F73" s="3"/>
      <c r="G73" s="3"/>
      <c r="H73" s="3"/>
      <c r="I73" s="3"/>
      <c r="J73" s="3"/>
    </row>
    <row r="74" spans="1:10" x14ac:dyDescent="0.25">
      <c r="A74" s="3"/>
      <c r="B74" s="3"/>
      <c r="C74" s="3"/>
      <c r="D74" s="3"/>
      <c r="E74" s="3"/>
      <c r="F74" s="3"/>
      <c r="G74" s="3"/>
      <c r="H74" s="3"/>
      <c r="I74" s="3"/>
      <c r="J74" s="3"/>
    </row>
    <row r="75" spans="1:10" x14ac:dyDescent="0.25">
      <c r="A75" s="3"/>
      <c r="B75" s="3"/>
      <c r="C75" s="3"/>
      <c r="D75" s="3"/>
      <c r="E75" s="3"/>
      <c r="F75" s="3"/>
      <c r="G75" s="3"/>
      <c r="H75" s="3"/>
      <c r="I75" s="3"/>
      <c r="J75" s="3"/>
    </row>
    <row r="76" spans="1:10" x14ac:dyDescent="0.25">
      <c r="A76" s="3"/>
      <c r="B76" s="3"/>
      <c r="C76" s="3"/>
      <c r="D76" s="3"/>
      <c r="E76" s="3"/>
      <c r="F76" s="3"/>
      <c r="G76" s="3"/>
      <c r="H76" s="3"/>
      <c r="I76" s="3"/>
      <c r="J76" s="3"/>
    </row>
    <row r="77" spans="1:10" x14ac:dyDescent="0.25">
      <c r="A77" s="3"/>
      <c r="B77" s="3"/>
      <c r="C77" s="3"/>
      <c r="D77" s="3"/>
      <c r="E77" s="3"/>
      <c r="F77" s="3"/>
      <c r="G77" s="3"/>
      <c r="H77" s="3"/>
      <c r="I77" s="3"/>
      <c r="J77" s="3"/>
    </row>
    <row r="78" spans="1:10" x14ac:dyDescent="0.25">
      <c r="A78" s="3"/>
      <c r="B78" s="3"/>
      <c r="C78" s="3"/>
      <c r="D78" s="3"/>
      <c r="E78" s="3"/>
      <c r="F78" s="3"/>
      <c r="G78" s="3"/>
      <c r="H78" s="3"/>
      <c r="I78" s="3"/>
      <c r="J78" s="3"/>
    </row>
    <row r="79" spans="1:10" x14ac:dyDescent="0.25">
      <c r="A79" s="3"/>
      <c r="B79" s="3"/>
      <c r="C79" s="3"/>
      <c r="D79" s="3"/>
      <c r="E79" s="3"/>
      <c r="F79" s="3"/>
      <c r="G79" s="3"/>
      <c r="H79" s="3"/>
      <c r="I79" s="3"/>
      <c r="J79" s="3"/>
    </row>
    <row r="80" spans="1:10" x14ac:dyDescent="0.25">
      <c r="A80" s="3"/>
      <c r="B80" s="3"/>
      <c r="C80" s="3"/>
      <c r="D80" s="3"/>
      <c r="E80" s="3"/>
      <c r="F80" s="3"/>
      <c r="G80" s="3"/>
      <c r="H80" s="3"/>
      <c r="I80" s="3"/>
      <c r="J80" s="3"/>
    </row>
    <row r="81" spans="1:10" x14ac:dyDescent="0.25">
      <c r="A81" s="3"/>
      <c r="B81" s="3"/>
      <c r="C81" s="3"/>
      <c r="D81" s="3"/>
      <c r="E81" s="3"/>
      <c r="F81" s="3"/>
      <c r="G81" s="3"/>
      <c r="H81" s="3"/>
      <c r="I81" s="3"/>
      <c r="J81" s="3"/>
    </row>
    <row r="82" spans="1:10" x14ac:dyDescent="0.25">
      <c r="A82" s="3"/>
      <c r="B82" s="3"/>
      <c r="C82" s="3"/>
      <c r="D82" s="3"/>
      <c r="E82" s="3"/>
      <c r="F82" s="3"/>
      <c r="G82" s="3"/>
      <c r="H82" s="3"/>
      <c r="I82" s="3"/>
      <c r="J82" s="3"/>
    </row>
    <row r="83" spans="1:10" x14ac:dyDescent="0.25">
      <c r="A83" s="3"/>
      <c r="B83" s="3"/>
      <c r="C83" s="3"/>
      <c r="D83" s="3"/>
      <c r="E83" s="3"/>
      <c r="F83" s="3"/>
      <c r="G83" s="3"/>
      <c r="H83" s="3"/>
      <c r="I83" s="3"/>
      <c r="J83" s="3"/>
    </row>
    <row r="84" spans="1:10" x14ac:dyDescent="0.25">
      <c r="A84" s="3"/>
      <c r="B84" s="3"/>
      <c r="C84" s="3"/>
      <c r="D84" s="3"/>
      <c r="E84" s="3"/>
      <c r="F84" s="3"/>
      <c r="G84" s="3"/>
      <c r="H84" s="3"/>
      <c r="I84" s="3"/>
      <c r="J84" s="3"/>
    </row>
    <row r="85" spans="1:10" x14ac:dyDescent="0.25">
      <c r="A85" s="3"/>
      <c r="B85" s="3"/>
      <c r="C85" s="3"/>
      <c r="D85" s="3"/>
      <c r="E85" s="3"/>
      <c r="F85" s="3"/>
      <c r="G85" s="3"/>
      <c r="H85" s="3"/>
      <c r="I85" s="3"/>
      <c r="J85" s="3"/>
    </row>
    <row r="86" spans="1:10" x14ac:dyDescent="0.25">
      <c r="A86" s="3"/>
      <c r="B86" s="3"/>
      <c r="C86" s="3"/>
      <c r="D86" s="3"/>
      <c r="E86" s="3"/>
      <c r="F86" s="3"/>
      <c r="G86" s="3"/>
      <c r="H86" s="3"/>
      <c r="I86" s="3"/>
      <c r="J86" s="3"/>
    </row>
    <row r="87" spans="1:10" x14ac:dyDescent="0.25">
      <c r="A87" s="3"/>
      <c r="B87" s="3"/>
      <c r="C87" s="3"/>
      <c r="D87" s="3"/>
      <c r="E87" s="3"/>
      <c r="F87" s="3"/>
      <c r="G87" s="3"/>
      <c r="H87" s="3"/>
      <c r="I87" s="3"/>
      <c r="J87" s="3"/>
    </row>
    <row r="88" spans="1:10" x14ac:dyDescent="0.25">
      <c r="A88" s="3"/>
      <c r="B88" s="3"/>
      <c r="C88" s="3"/>
      <c r="D88" s="3"/>
      <c r="E88" s="3"/>
      <c r="F88" s="3"/>
      <c r="G88" s="3"/>
      <c r="H88" s="3"/>
      <c r="I88" s="3"/>
      <c r="J88" s="3"/>
    </row>
    <row r="89" spans="1:10" x14ac:dyDescent="0.25">
      <c r="A89" s="3"/>
      <c r="B89" s="3"/>
      <c r="C89" s="3"/>
      <c r="D89" s="3"/>
      <c r="E89" s="3"/>
      <c r="F89" s="3"/>
      <c r="G89" s="3"/>
      <c r="H89" s="3"/>
      <c r="I89" s="3"/>
      <c r="J89" s="3"/>
    </row>
    <row r="90" spans="1:10" x14ac:dyDescent="0.25">
      <c r="A90" s="3"/>
      <c r="B90" s="3"/>
      <c r="C90" s="3"/>
      <c r="D90" s="3"/>
      <c r="E90" s="3"/>
      <c r="F90" s="3"/>
      <c r="G90" s="3"/>
      <c r="H90" s="3"/>
      <c r="I90" s="3"/>
      <c r="J90" s="3"/>
    </row>
    <row r="91" spans="1:10" x14ac:dyDescent="0.25">
      <c r="A91" s="3"/>
      <c r="B91" s="3"/>
      <c r="C91" s="3"/>
      <c r="D91" s="3"/>
      <c r="E91" s="3"/>
      <c r="F91" s="3"/>
      <c r="G91" s="3"/>
      <c r="H91" s="3"/>
      <c r="I91" s="3"/>
      <c r="J91" s="3"/>
    </row>
    <row r="92" spans="1:10" x14ac:dyDescent="0.25">
      <c r="A92" s="3"/>
      <c r="B92" s="3"/>
      <c r="C92" s="3"/>
      <c r="D92" s="3"/>
      <c r="E92" s="3"/>
      <c r="F92" s="3"/>
      <c r="G92" s="3"/>
      <c r="H92" s="3"/>
      <c r="I92" s="3"/>
      <c r="J92" s="3"/>
    </row>
    <row r="93" spans="1:10" x14ac:dyDescent="0.25">
      <c r="A93" s="3"/>
      <c r="B93" s="3"/>
      <c r="C93" s="3"/>
      <c r="D93" s="3"/>
      <c r="E93" s="3"/>
      <c r="F93" s="3"/>
      <c r="G93" s="3"/>
      <c r="H93" s="3"/>
      <c r="I93" s="3"/>
      <c r="J93" s="3"/>
    </row>
    <row r="94" spans="1:10" x14ac:dyDescent="0.25">
      <c r="A94" s="3"/>
      <c r="B94" s="3"/>
      <c r="C94" s="3"/>
      <c r="D94" s="3"/>
      <c r="E94" s="3"/>
      <c r="F94" s="3"/>
      <c r="G94" s="3"/>
      <c r="H94" s="3"/>
      <c r="I94" s="3"/>
      <c r="J94" s="3"/>
    </row>
    <row r="95" spans="1:10" x14ac:dyDescent="0.25">
      <c r="A95" s="3"/>
      <c r="B95" s="3"/>
      <c r="C95" s="3"/>
      <c r="D95" s="3"/>
      <c r="E95" s="3"/>
      <c r="F95" s="3"/>
      <c r="G95" s="3"/>
      <c r="H95" s="3"/>
      <c r="I95" s="3"/>
      <c r="J95" s="3"/>
    </row>
    <row r="96" spans="1:10" x14ac:dyDescent="0.25">
      <c r="A96" s="3"/>
      <c r="B96" s="3"/>
      <c r="C96" s="3"/>
      <c r="D96" s="3"/>
      <c r="E96" s="3"/>
      <c r="F96" s="3"/>
      <c r="G96" s="3"/>
      <c r="H96" s="3"/>
      <c r="I96" s="3"/>
      <c r="J96" s="3"/>
    </row>
    <row r="97" spans="1:10" x14ac:dyDescent="0.25">
      <c r="A97" s="3"/>
      <c r="B97" s="3"/>
      <c r="C97" s="3"/>
      <c r="D97" s="3"/>
      <c r="E97" s="3"/>
      <c r="F97" s="3"/>
      <c r="G97" s="3"/>
      <c r="H97" s="3"/>
      <c r="I97" s="3"/>
      <c r="J97" s="3"/>
    </row>
    <row r="98" spans="1:10" x14ac:dyDescent="0.25">
      <c r="A98" s="3"/>
      <c r="B98" s="3"/>
      <c r="C98" s="3"/>
      <c r="D98" s="3"/>
      <c r="E98" s="3"/>
      <c r="F98" s="3"/>
      <c r="G98" s="3"/>
      <c r="H98" s="3"/>
      <c r="I98" s="3"/>
      <c r="J98" s="3"/>
    </row>
    <row r="99" spans="1:10" x14ac:dyDescent="0.25">
      <c r="A99" s="3"/>
      <c r="B99" s="3"/>
      <c r="C99" s="3"/>
      <c r="D99" s="3"/>
      <c r="E99" s="3"/>
      <c r="F99" s="3"/>
      <c r="G99" s="3"/>
      <c r="H99" s="3"/>
      <c r="I99" s="3"/>
      <c r="J99" s="3"/>
    </row>
    <row r="100" spans="1:10" x14ac:dyDescent="0.25">
      <c r="A100" s="3"/>
      <c r="B100" s="3"/>
      <c r="C100" s="3"/>
      <c r="D100" s="3"/>
      <c r="E100" s="3"/>
      <c r="F100" s="3"/>
      <c r="G100" s="3"/>
      <c r="H100" s="3"/>
      <c r="I100" s="3"/>
      <c r="J100" s="3"/>
    </row>
    <row r="101" spans="1:10" x14ac:dyDescent="0.25">
      <c r="A101" s="3"/>
      <c r="B101" s="3"/>
      <c r="C101" s="3"/>
      <c r="D101" s="3"/>
      <c r="E101" s="3"/>
      <c r="F101" s="3"/>
      <c r="G101" s="3"/>
      <c r="H101" s="3"/>
      <c r="I101" s="3"/>
      <c r="J101" s="3"/>
    </row>
    <row r="102" spans="1:10" x14ac:dyDescent="0.25">
      <c r="A102" s="3"/>
      <c r="B102" s="3"/>
      <c r="C102" s="3"/>
      <c r="D102" s="3"/>
      <c r="E102" s="3"/>
      <c r="F102" s="3"/>
      <c r="G102" s="3"/>
      <c r="H102" s="3"/>
      <c r="I102" s="3"/>
      <c r="J102" s="3"/>
    </row>
    <row r="103" spans="1:10" x14ac:dyDescent="0.25">
      <c r="A103" s="3"/>
      <c r="B103" s="3"/>
      <c r="C103" s="3"/>
      <c r="D103" s="3"/>
      <c r="E103" s="3"/>
      <c r="F103" s="3"/>
      <c r="G103" s="3"/>
      <c r="H103" s="3"/>
      <c r="I103" s="3"/>
      <c r="J103" s="3"/>
    </row>
    <row r="104" spans="1:10" x14ac:dyDescent="0.25">
      <c r="A104" s="3"/>
      <c r="B104" s="3"/>
      <c r="C104" s="3"/>
      <c r="D104" s="3"/>
      <c r="E104" s="3"/>
      <c r="F104" s="3"/>
      <c r="G104" s="3"/>
      <c r="H104" s="3"/>
      <c r="I104" s="3"/>
      <c r="J104" s="3"/>
    </row>
    <row r="105" spans="1:10" x14ac:dyDescent="0.25">
      <c r="A105" s="3"/>
      <c r="B105" s="3"/>
      <c r="C105" s="3"/>
      <c r="D105" s="3"/>
      <c r="E105" s="3"/>
      <c r="F105" s="3"/>
      <c r="G105" s="3"/>
      <c r="H105" s="3"/>
      <c r="I105" s="3"/>
      <c r="J105" s="3"/>
    </row>
    <row r="106" spans="1:10" x14ac:dyDescent="0.25">
      <c r="A106" s="3"/>
      <c r="B106" s="3"/>
      <c r="C106" s="3"/>
      <c r="D106" s="3"/>
      <c r="E106" s="3"/>
      <c r="F106" s="3"/>
      <c r="G106" s="3"/>
      <c r="H106" s="3"/>
      <c r="I106" s="3"/>
      <c r="J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row r="137" spans="1:10" x14ac:dyDescent="0.25">
      <c r="A137" s="3"/>
      <c r="B137" s="3"/>
      <c r="C137" s="3"/>
      <c r="D137" s="3"/>
      <c r="E137" s="3"/>
      <c r="F137" s="3"/>
      <c r="G137" s="3"/>
      <c r="H137" s="3"/>
      <c r="I137" s="3"/>
      <c r="J137" s="3"/>
    </row>
    <row r="138" spans="1:10" x14ac:dyDescent="0.25">
      <c r="A138" s="3"/>
      <c r="B138" s="3"/>
      <c r="C138" s="3"/>
      <c r="D138" s="3"/>
      <c r="E138" s="3"/>
      <c r="F138" s="3"/>
      <c r="G138" s="3"/>
      <c r="H138" s="3"/>
      <c r="I138" s="3"/>
      <c r="J138" s="3"/>
    </row>
    <row r="139" spans="1:10" x14ac:dyDescent="0.25">
      <c r="A139" s="3"/>
      <c r="B139" s="3"/>
      <c r="C139" s="3"/>
      <c r="D139" s="3"/>
      <c r="E139" s="3"/>
      <c r="F139" s="3"/>
      <c r="G139" s="3"/>
      <c r="H139" s="3"/>
      <c r="I139" s="3"/>
      <c r="J139" s="3"/>
    </row>
    <row r="140" spans="1:10" x14ac:dyDescent="0.25">
      <c r="A140" s="3"/>
      <c r="B140" s="3"/>
      <c r="C140" s="3"/>
      <c r="D140" s="3"/>
      <c r="E140" s="3"/>
      <c r="F140" s="3"/>
      <c r="G140" s="3"/>
      <c r="H140" s="3"/>
      <c r="I140" s="3"/>
      <c r="J140" s="3"/>
    </row>
    <row r="141" spans="1:10" x14ac:dyDescent="0.25">
      <c r="A141" s="3"/>
      <c r="B141" s="3"/>
      <c r="C141" s="3"/>
      <c r="D141" s="3"/>
      <c r="E141" s="3"/>
      <c r="F141" s="3"/>
      <c r="G141" s="3"/>
      <c r="H141" s="3"/>
      <c r="I141" s="3"/>
      <c r="J141" s="3"/>
    </row>
    <row r="142" spans="1:10" x14ac:dyDescent="0.25">
      <c r="A142" s="3"/>
      <c r="B142" s="3"/>
      <c r="C142" s="3"/>
      <c r="D142" s="3"/>
      <c r="E142" s="3"/>
      <c r="F142" s="3"/>
      <c r="G142" s="3"/>
      <c r="H142" s="3"/>
      <c r="I142" s="3"/>
      <c r="J142" s="3"/>
    </row>
    <row r="143" spans="1:10" x14ac:dyDescent="0.25">
      <c r="A143" s="3"/>
      <c r="B143" s="3"/>
      <c r="C143" s="3"/>
      <c r="D143" s="3"/>
      <c r="E143" s="3"/>
      <c r="F143" s="3"/>
      <c r="G143" s="3"/>
      <c r="H143" s="3"/>
      <c r="I143" s="3"/>
      <c r="J143" s="3"/>
    </row>
    <row r="144" spans="1:10" x14ac:dyDescent="0.25">
      <c r="A144" s="3"/>
      <c r="B144" s="3"/>
      <c r="C144" s="3"/>
      <c r="D144" s="3"/>
      <c r="E144" s="3"/>
      <c r="F144" s="3"/>
      <c r="G144" s="3"/>
      <c r="H144" s="3"/>
      <c r="I144" s="3"/>
      <c r="J144" s="3"/>
    </row>
    <row r="145" spans="1:10" x14ac:dyDescent="0.25">
      <c r="A145" s="3"/>
      <c r="B145" s="3"/>
      <c r="C145" s="3"/>
      <c r="D145" s="3"/>
      <c r="E145" s="3"/>
      <c r="F145" s="3"/>
      <c r="G145" s="3"/>
      <c r="H145" s="3"/>
      <c r="I145" s="3"/>
      <c r="J145" s="3"/>
    </row>
    <row r="146" spans="1:10" x14ac:dyDescent="0.25">
      <c r="A146" s="3"/>
      <c r="B146" s="3"/>
      <c r="C146" s="3"/>
      <c r="D146" s="3"/>
      <c r="E146" s="3"/>
      <c r="F146" s="3"/>
      <c r="G146" s="3"/>
      <c r="H146" s="3"/>
      <c r="I146" s="3"/>
      <c r="J146" s="3"/>
    </row>
    <row r="147" spans="1:10" x14ac:dyDescent="0.25">
      <c r="A147" s="3"/>
      <c r="B147" s="3"/>
      <c r="C147" s="3"/>
      <c r="D147" s="3"/>
      <c r="E147" s="3"/>
      <c r="F147" s="3"/>
      <c r="G147" s="3"/>
      <c r="H147" s="3"/>
      <c r="I147" s="3"/>
      <c r="J147" s="3"/>
    </row>
    <row r="148" spans="1:10" x14ac:dyDescent="0.25">
      <c r="A148" s="3"/>
      <c r="B148" s="3"/>
      <c r="C148" s="3"/>
      <c r="D148" s="3"/>
      <c r="E148" s="3"/>
      <c r="F148" s="3"/>
      <c r="G148" s="3"/>
      <c r="H148" s="3"/>
      <c r="I148" s="3"/>
      <c r="J148" s="3"/>
    </row>
    <row r="149" spans="1:10" x14ac:dyDescent="0.25">
      <c r="A149" s="3"/>
      <c r="B149" s="3"/>
      <c r="C149" s="3"/>
      <c r="D149" s="3"/>
      <c r="E149" s="3"/>
      <c r="F149" s="3"/>
      <c r="G149" s="3"/>
      <c r="H149" s="3"/>
      <c r="I149" s="3"/>
      <c r="J149" s="3"/>
    </row>
    <row r="150" spans="1:10" x14ac:dyDescent="0.25">
      <c r="A150" s="3"/>
      <c r="B150" s="3"/>
      <c r="C150" s="3"/>
      <c r="D150" s="3"/>
      <c r="E150" s="3"/>
      <c r="F150" s="3"/>
      <c r="G150" s="3"/>
      <c r="H150" s="3"/>
      <c r="I150" s="3"/>
      <c r="J150" s="3"/>
    </row>
    <row r="151" spans="1:10" x14ac:dyDescent="0.25">
      <c r="A151" s="3"/>
      <c r="B151" s="3"/>
      <c r="C151" s="3"/>
      <c r="D151" s="3"/>
      <c r="E151" s="3"/>
      <c r="F151" s="3"/>
      <c r="G151" s="3"/>
      <c r="H151" s="3"/>
      <c r="I151" s="3"/>
      <c r="J151" s="3"/>
    </row>
    <row r="152" spans="1:10" x14ac:dyDescent="0.25">
      <c r="A152" s="3"/>
      <c r="B152" s="3"/>
      <c r="C152" s="3"/>
      <c r="D152" s="3"/>
      <c r="E152" s="3"/>
      <c r="F152" s="3"/>
      <c r="G152" s="3"/>
      <c r="H152" s="3"/>
      <c r="I152" s="3"/>
      <c r="J152" s="3"/>
    </row>
    <row r="153" spans="1:10" x14ac:dyDescent="0.25">
      <c r="A153" s="3"/>
      <c r="B153" s="3"/>
      <c r="C153" s="3"/>
      <c r="D153" s="3"/>
      <c r="E153" s="3"/>
      <c r="F153" s="3"/>
      <c r="G153" s="3"/>
      <c r="H153" s="3"/>
      <c r="I153" s="3"/>
      <c r="J153" s="3"/>
    </row>
    <row r="154" spans="1:10" x14ac:dyDescent="0.25">
      <c r="A154" s="3"/>
      <c r="B154" s="3"/>
      <c r="C154" s="3"/>
      <c r="D154" s="3"/>
      <c r="E154" s="3"/>
      <c r="F154" s="3"/>
      <c r="G154" s="3"/>
      <c r="H154" s="3"/>
      <c r="I154" s="3"/>
      <c r="J154" s="3"/>
    </row>
    <row r="155" spans="1:10" x14ac:dyDescent="0.25">
      <c r="A155" s="3"/>
      <c r="B155" s="3"/>
      <c r="C155" s="3"/>
      <c r="D155" s="3"/>
      <c r="E155" s="3"/>
      <c r="F155" s="3"/>
      <c r="G155" s="3"/>
      <c r="H155" s="3"/>
      <c r="I155" s="3"/>
      <c r="J155" s="3"/>
    </row>
    <row r="156" spans="1:10" x14ac:dyDescent="0.25">
      <c r="A156" s="3"/>
      <c r="B156" s="3"/>
      <c r="C156" s="3"/>
      <c r="D156" s="3"/>
      <c r="E156" s="3"/>
      <c r="F156" s="3"/>
      <c r="G156" s="3"/>
      <c r="H156" s="3"/>
      <c r="I156" s="3"/>
      <c r="J156" s="3"/>
    </row>
    <row r="157" spans="1:10" x14ac:dyDescent="0.25">
      <c r="A157" s="3"/>
      <c r="B157" s="3"/>
      <c r="C157" s="3"/>
      <c r="D157" s="3"/>
      <c r="E157" s="3"/>
      <c r="F157" s="3"/>
      <c r="G157" s="3"/>
      <c r="H157" s="3"/>
      <c r="I157" s="3"/>
      <c r="J157" s="3"/>
    </row>
    <row r="158" spans="1:10" x14ac:dyDescent="0.25">
      <c r="A158" s="3"/>
      <c r="B158" s="3"/>
      <c r="C158" s="3"/>
      <c r="D158" s="3"/>
      <c r="E158" s="3"/>
      <c r="F158" s="3"/>
      <c r="G158" s="3"/>
      <c r="H158" s="3"/>
      <c r="I158" s="3"/>
      <c r="J158" s="3"/>
    </row>
    <row r="159" spans="1:10" x14ac:dyDescent="0.25">
      <c r="A159" s="3"/>
      <c r="B159" s="3"/>
      <c r="C159" s="3"/>
      <c r="D159" s="3"/>
      <c r="E159" s="3"/>
      <c r="F159" s="3"/>
      <c r="G159" s="3"/>
      <c r="H159" s="3"/>
      <c r="I159" s="3"/>
      <c r="J159" s="3"/>
    </row>
    <row r="160" spans="1:10" x14ac:dyDescent="0.25">
      <c r="A160" s="3"/>
      <c r="B160" s="3"/>
      <c r="C160" s="3"/>
      <c r="D160" s="3"/>
      <c r="E160" s="3"/>
      <c r="F160" s="3"/>
      <c r="G160" s="3"/>
      <c r="H160" s="3"/>
      <c r="I160" s="3"/>
      <c r="J160" s="3"/>
    </row>
    <row r="161" spans="1:10" x14ac:dyDescent="0.25">
      <c r="A161" s="3"/>
      <c r="B161" s="3"/>
      <c r="C161" s="3"/>
      <c r="D161" s="3"/>
      <c r="E161" s="3"/>
      <c r="F161" s="3"/>
      <c r="G161" s="3"/>
      <c r="H161" s="3"/>
      <c r="I161" s="3"/>
      <c r="J161" s="3"/>
    </row>
    <row r="162" spans="1:10" x14ac:dyDescent="0.25">
      <c r="A162" s="3"/>
      <c r="B162" s="3"/>
      <c r="C162" s="3"/>
      <c r="D162" s="3"/>
      <c r="E162" s="3"/>
      <c r="F162" s="3"/>
      <c r="G162" s="3"/>
      <c r="H162" s="3"/>
      <c r="I162" s="3"/>
      <c r="J162" s="3"/>
    </row>
    <row r="163" spans="1:10" x14ac:dyDescent="0.25">
      <c r="A163" s="3"/>
      <c r="B163" s="3"/>
      <c r="C163" s="3"/>
      <c r="D163" s="3"/>
      <c r="E163" s="3"/>
      <c r="F163" s="3"/>
      <c r="G163" s="3"/>
      <c r="H163" s="3"/>
      <c r="I163" s="3"/>
      <c r="J163" s="3"/>
    </row>
    <row r="164" spans="1:10" x14ac:dyDescent="0.25">
      <c r="A164" s="3"/>
      <c r="B164" s="3"/>
      <c r="C164" s="3"/>
      <c r="D164" s="3"/>
      <c r="E164" s="3"/>
      <c r="F164" s="3"/>
      <c r="G164" s="3"/>
      <c r="H164" s="3"/>
      <c r="I164" s="3"/>
      <c r="J164" s="3"/>
    </row>
    <row r="165" spans="1:10" x14ac:dyDescent="0.25">
      <c r="A165" s="3"/>
      <c r="B165" s="3"/>
      <c r="C165" s="3"/>
      <c r="D165" s="3"/>
      <c r="E165" s="3"/>
      <c r="F165" s="3"/>
      <c r="G165" s="3"/>
      <c r="H165" s="3"/>
      <c r="I165" s="3"/>
      <c r="J165" s="3"/>
    </row>
    <row r="166" spans="1:10" x14ac:dyDescent="0.25">
      <c r="A166" s="3"/>
      <c r="B166" s="3"/>
      <c r="C166" s="3"/>
      <c r="D166" s="3"/>
      <c r="E166" s="3"/>
      <c r="F166" s="3"/>
      <c r="G166" s="3"/>
      <c r="H166" s="3"/>
      <c r="I166" s="3"/>
      <c r="J166" s="3"/>
    </row>
    <row r="167" spans="1:10" x14ac:dyDescent="0.25">
      <c r="A167" s="3"/>
      <c r="B167" s="3"/>
      <c r="C167" s="3"/>
      <c r="D167" s="3"/>
      <c r="E167" s="3"/>
      <c r="F167" s="3"/>
      <c r="G167" s="3"/>
      <c r="H167" s="3"/>
      <c r="I167" s="3"/>
      <c r="J167" s="3"/>
    </row>
    <row r="168" spans="1:10" x14ac:dyDescent="0.25">
      <c r="A168" s="3"/>
      <c r="B168" s="3"/>
      <c r="C168" s="3"/>
      <c r="D168" s="3"/>
      <c r="E168" s="3"/>
      <c r="F168" s="3"/>
      <c r="G168" s="3"/>
      <c r="H168" s="3"/>
      <c r="I168" s="3"/>
      <c r="J168" s="3"/>
    </row>
    <row r="169" spans="1:10" x14ac:dyDescent="0.25">
      <c r="A169" s="3"/>
      <c r="B169" s="3"/>
      <c r="C169" s="3"/>
      <c r="D169" s="3"/>
      <c r="E169" s="3"/>
      <c r="F169" s="3"/>
      <c r="G169" s="3"/>
      <c r="H169" s="3"/>
      <c r="I169" s="3"/>
      <c r="J169" s="3"/>
    </row>
    <row r="170" spans="1:10" x14ac:dyDescent="0.25">
      <c r="A170" s="3"/>
      <c r="B170" s="3"/>
      <c r="C170" s="3"/>
      <c r="D170" s="3"/>
      <c r="E170" s="3"/>
      <c r="F170" s="3"/>
      <c r="G170" s="3"/>
      <c r="H170" s="3"/>
      <c r="I170" s="3"/>
      <c r="J170" s="3"/>
    </row>
    <row r="171" spans="1:10" x14ac:dyDescent="0.25">
      <c r="A171" s="3"/>
      <c r="B171" s="3"/>
      <c r="C171" s="3"/>
      <c r="D171" s="3"/>
      <c r="E171" s="3"/>
      <c r="F171" s="3"/>
      <c r="G171" s="3"/>
      <c r="H171" s="3"/>
      <c r="I171" s="3"/>
      <c r="J171" s="3"/>
    </row>
    <row r="172" spans="1:10" x14ac:dyDescent="0.25">
      <c r="A172" s="3"/>
      <c r="B172" s="3"/>
      <c r="C172" s="3"/>
      <c r="D172" s="3"/>
      <c r="E172" s="3"/>
      <c r="F172" s="3"/>
      <c r="G172" s="3"/>
      <c r="H172" s="3"/>
      <c r="I172" s="3"/>
      <c r="J172" s="3"/>
    </row>
    <row r="173" spans="1:10" x14ac:dyDescent="0.25">
      <c r="A173" s="3"/>
      <c r="B173" s="3"/>
      <c r="C173" s="3"/>
      <c r="D173" s="3"/>
      <c r="E173" s="3"/>
      <c r="F173" s="3"/>
      <c r="G173" s="3"/>
      <c r="H173" s="3"/>
      <c r="I173" s="3"/>
      <c r="J173" s="3"/>
    </row>
    <row r="174" spans="1:10" x14ac:dyDescent="0.25">
      <c r="A174" s="3"/>
      <c r="B174" s="3"/>
      <c r="C174" s="3"/>
      <c r="D174" s="3"/>
      <c r="E174" s="3"/>
      <c r="F174" s="3"/>
      <c r="G174" s="3"/>
      <c r="H174" s="3"/>
      <c r="I174" s="3"/>
      <c r="J174" s="3"/>
    </row>
    <row r="175" spans="1:10" x14ac:dyDescent="0.25">
      <c r="A175" s="3"/>
      <c r="B175" s="3"/>
      <c r="C175" s="3"/>
      <c r="D175" s="3"/>
      <c r="E175" s="3"/>
      <c r="F175" s="3"/>
      <c r="G175" s="3"/>
      <c r="H175" s="3"/>
      <c r="I175" s="3"/>
      <c r="J175" s="3"/>
    </row>
    <row r="176" spans="1:10" x14ac:dyDescent="0.25">
      <c r="A176" s="3"/>
      <c r="B176" s="3"/>
      <c r="C176" s="3"/>
      <c r="D176" s="3"/>
      <c r="E176" s="3"/>
      <c r="F176" s="3"/>
      <c r="G176" s="3"/>
      <c r="H176" s="3"/>
      <c r="I176" s="3"/>
      <c r="J176" s="3"/>
    </row>
    <row r="177" spans="1:10" x14ac:dyDescent="0.25">
      <c r="A177" s="3"/>
      <c r="B177" s="3"/>
      <c r="C177" s="3"/>
      <c r="D177" s="3"/>
      <c r="E177" s="3"/>
      <c r="F177" s="3"/>
      <c r="G177" s="3"/>
      <c r="H177" s="3"/>
      <c r="I177" s="3"/>
      <c r="J177" s="3"/>
    </row>
    <row r="178" spans="1:10" x14ac:dyDescent="0.25">
      <c r="A178" s="3"/>
      <c r="B178" s="3"/>
      <c r="C178" s="3"/>
      <c r="D178" s="3"/>
      <c r="E178" s="3"/>
      <c r="F178" s="3"/>
      <c r="G178" s="3"/>
      <c r="H178" s="3"/>
      <c r="I178" s="3"/>
      <c r="J178" s="3"/>
    </row>
    <row r="179" spans="1:10" x14ac:dyDescent="0.25">
      <c r="A179" s="3"/>
      <c r="B179" s="3"/>
      <c r="C179" s="3"/>
      <c r="D179" s="3"/>
      <c r="E179" s="3"/>
      <c r="F179" s="3"/>
      <c r="G179" s="3"/>
      <c r="H179" s="3"/>
      <c r="I179" s="3"/>
      <c r="J179" s="3"/>
    </row>
    <row r="180" spans="1:10" x14ac:dyDescent="0.25">
      <c r="A180" s="3"/>
      <c r="B180" s="3"/>
      <c r="C180" s="3"/>
      <c r="D180" s="3"/>
      <c r="E180" s="3"/>
      <c r="F180" s="3"/>
      <c r="G180" s="3"/>
      <c r="H180" s="3"/>
      <c r="I180" s="3"/>
      <c r="J180" s="3"/>
    </row>
    <row r="181" spans="1:10" x14ac:dyDescent="0.25">
      <c r="A181" s="3"/>
      <c r="B181" s="3"/>
      <c r="C181" s="3"/>
      <c r="D181" s="3"/>
      <c r="E181" s="3"/>
      <c r="F181" s="3"/>
      <c r="G181" s="3"/>
      <c r="H181" s="3"/>
      <c r="I181" s="3"/>
      <c r="J181" s="3"/>
    </row>
    <row r="182" spans="1:10" x14ac:dyDescent="0.25">
      <c r="A182" s="3"/>
      <c r="B182" s="3"/>
      <c r="C182" s="3"/>
      <c r="D182" s="3"/>
      <c r="E182" s="3"/>
      <c r="F182" s="3"/>
      <c r="G182" s="3"/>
      <c r="H182" s="3"/>
      <c r="I182" s="3"/>
      <c r="J182" s="3"/>
    </row>
    <row r="183" spans="1:10" x14ac:dyDescent="0.25">
      <c r="A183" s="3"/>
      <c r="B183" s="3"/>
      <c r="C183" s="3"/>
      <c r="D183" s="3"/>
      <c r="E183" s="3"/>
      <c r="F183" s="3"/>
      <c r="G183" s="3"/>
      <c r="H183" s="3"/>
      <c r="I183" s="3"/>
      <c r="J183" s="3"/>
    </row>
    <row r="184" spans="1:10" x14ac:dyDescent="0.25">
      <c r="A184" s="3"/>
      <c r="B184" s="3"/>
      <c r="C184" s="3"/>
      <c r="D184" s="3"/>
      <c r="E184" s="3"/>
      <c r="F184" s="3"/>
      <c r="G184" s="3"/>
      <c r="H184" s="3"/>
      <c r="I184" s="3"/>
      <c r="J184" s="3"/>
    </row>
    <row r="185" spans="1:10" x14ac:dyDescent="0.25">
      <c r="A185" s="3"/>
      <c r="B185" s="3"/>
      <c r="C185" s="3"/>
      <c r="D185" s="3"/>
      <c r="E185" s="3"/>
      <c r="F185" s="3"/>
      <c r="G185" s="3"/>
      <c r="H185" s="3"/>
      <c r="I185" s="3"/>
      <c r="J185" s="3"/>
    </row>
    <row r="186" spans="1:10" x14ac:dyDescent="0.25">
      <c r="A186" s="3"/>
      <c r="B186" s="3"/>
      <c r="C186" s="3"/>
      <c r="D186" s="3"/>
      <c r="E186" s="3"/>
      <c r="F186" s="3"/>
      <c r="G186" s="3"/>
      <c r="H186" s="3"/>
      <c r="I186" s="3"/>
      <c r="J186" s="3"/>
    </row>
    <row r="187" spans="1:10" x14ac:dyDescent="0.25">
      <c r="A187" s="3"/>
      <c r="B187" s="3"/>
      <c r="C187" s="3"/>
      <c r="D187" s="3"/>
      <c r="E187" s="3"/>
      <c r="F187" s="3"/>
      <c r="G187" s="3"/>
      <c r="H187" s="3"/>
      <c r="I187" s="3"/>
      <c r="J187" s="3"/>
    </row>
    <row r="188" spans="1:10" x14ac:dyDescent="0.25">
      <c r="A188" s="3"/>
      <c r="B188" s="3"/>
      <c r="C188" s="3"/>
      <c r="D188" s="3"/>
      <c r="E188" s="3"/>
      <c r="F188" s="3"/>
      <c r="G188" s="3"/>
      <c r="H188" s="3"/>
      <c r="I188" s="3"/>
      <c r="J188" s="3"/>
    </row>
    <row r="189" spans="1:10" x14ac:dyDescent="0.25">
      <c r="A189" s="3"/>
      <c r="B189" s="3"/>
      <c r="C189" s="3"/>
      <c r="D189" s="3"/>
      <c r="E189" s="3"/>
      <c r="F189" s="3"/>
      <c r="G189" s="3"/>
      <c r="H189" s="3"/>
      <c r="I189" s="3"/>
      <c r="J189" s="3"/>
    </row>
    <row r="190" spans="1:10" x14ac:dyDescent="0.25">
      <c r="A190" s="3"/>
      <c r="B190" s="3"/>
      <c r="C190" s="3"/>
      <c r="D190" s="3"/>
      <c r="E190" s="3"/>
      <c r="F190" s="3"/>
      <c r="G190" s="3"/>
      <c r="H190" s="3"/>
      <c r="I190" s="3"/>
      <c r="J190" s="3"/>
    </row>
    <row r="191" spans="1:10" x14ac:dyDescent="0.25">
      <c r="A191" s="3"/>
      <c r="B191" s="3"/>
      <c r="C191" s="3"/>
      <c r="D191" s="3"/>
      <c r="E191" s="3"/>
      <c r="F191" s="3"/>
      <c r="G191" s="3"/>
      <c r="H191" s="3"/>
      <c r="I191" s="3"/>
      <c r="J191" s="3"/>
    </row>
    <row r="192" spans="1:10" x14ac:dyDescent="0.25">
      <c r="A192" s="3"/>
      <c r="B192" s="3"/>
      <c r="C192" s="3"/>
      <c r="D192" s="3"/>
      <c r="E192" s="3"/>
      <c r="F192" s="3"/>
      <c r="G192" s="3"/>
      <c r="H192" s="3"/>
      <c r="I192" s="3"/>
      <c r="J192" s="3"/>
    </row>
    <row r="193" spans="1:10" x14ac:dyDescent="0.25">
      <c r="A193" s="3"/>
      <c r="B193" s="3"/>
      <c r="C193" s="3"/>
      <c r="D193" s="3"/>
      <c r="E193" s="3"/>
      <c r="F193" s="3"/>
      <c r="G193" s="3"/>
      <c r="H193" s="3"/>
      <c r="I193" s="3"/>
      <c r="J193" s="3"/>
    </row>
    <row r="194" spans="1:10" x14ac:dyDescent="0.25">
      <c r="A194" s="3"/>
      <c r="B194" s="3"/>
      <c r="C194" s="3"/>
      <c r="D194" s="3"/>
      <c r="E194" s="3"/>
      <c r="F194" s="3"/>
      <c r="G194" s="3"/>
      <c r="H194" s="3"/>
      <c r="I194" s="3"/>
      <c r="J194" s="3"/>
    </row>
    <row r="195" spans="1:10" x14ac:dyDescent="0.25">
      <c r="A195" s="3"/>
      <c r="B195" s="3"/>
      <c r="C195" s="3"/>
      <c r="D195" s="3"/>
      <c r="E195" s="3"/>
      <c r="F195" s="3"/>
      <c r="G195" s="3"/>
      <c r="H195" s="3"/>
      <c r="I195" s="3"/>
      <c r="J195" s="3"/>
    </row>
    <row r="196" spans="1:10" x14ac:dyDescent="0.25">
      <c r="A196" s="3"/>
      <c r="B196" s="3"/>
      <c r="C196" s="3"/>
      <c r="D196" s="3"/>
      <c r="E196" s="3"/>
      <c r="F196" s="3"/>
      <c r="G196" s="3"/>
      <c r="H196" s="3"/>
      <c r="I196" s="3"/>
      <c r="J196" s="3"/>
    </row>
    <row r="197" spans="1:10" x14ac:dyDescent="0.25">
      <c r="A197" s="3"/>
      <c r="B197" s="3"/>
      <c r="C197" s="3"/>
      <c r="D197" s="3"/>
      <c r="E197" s="3"/>
      <c r="F197" s="3"/>
      <c r="G197" s="3"/>
      <c r="H197" s="3"/>
      <c r="I197" s="3"/>
      <c r="J197" s="3"/>
    </row>
    <row r="198" spans="1:10" x14ac:dyDescent="0.25">
      <c r="A198" s="3"/>
      <c r="B198" s="3"/>
      <c r="C198" s="3"/>
      <c r="D198" s="3"/>
      <c r="E198" s="3"/>
      <c r="F198" s="3"/>
      <c r="G198" s="3"/>
      <c r="H198" s="3"/>
      <c r="I198" s="3"/>
      <c r="J198" s="3"/>
    </row>
  </sheetData>
  <sheetProtection algorithmName="SHA-512" hashValue="yu7j814X2liufVkwGp2VOlq35gVkmhq7vsvcX2WqU2I1ILn70L8AIKFS7wAaxypYnibO0ZkcQYBYFeoJL+QS0A==" saltValue="CLIvbKY7bpN+DZBGXk480Q==" spinCount="100000" sheet="1" selectLockedCells="1"/>
  <mergeCells count="30">
    <mergeCell ref="B34:J35"/>
    <mergeCell ref="B48:J48"/>
    <mergeCell ref="B49:J49"/>
    <mergeCell ref="B50:J50"/>
    <mergeCell ref="D52:F52"/>
    <mergeCell ref="B45:J45"/>
    <mergeCell ref="B47:J47"/>
    <mergeCell ref="B37:J37"/>
    <mergeCell ref="B38:J38"/>
    <mergeCell ref="B39:J39"/>
    <mergeCell ref="D42:F42"/>
    <mergeCell ref="B40:J40"/>
    <mergeCell ref="B15:J15"/>
    <mergeCell ref="B16:J16"/>
    <mergeCell ref="B17:J17"/>
    <mergeCell ref="B27:J27"/>
    <mergeCell ref="D31:F31"/>
    <mergeCell ref="B23:J23"/>
    <mergeCell ref="B18:J18"/>
    <mergeCell ref="D20:F20"/>
    <mergeCell ref="B25:J25"/>
    <mergeCell ref="B26:J26"/>
    <mergeCell ref="B28:J28"/>
    <mergeCell ref="B2:J2"/>
    <mergeCell ref="B4:J4"/>
    <mergeCell ref="B5:J5"/>
    <mergeCell ref="B6:J6"/>
    <mergeCell ref="B12:J13"/>
    <mergeCell ref="B7:J7"/>
    <mergeCell ref="D9:F9"/>
  </mergeCells>
  <conditionalFormatting sqref="H9">
    <cfRule type="iconSet" priority="5">
      <iconSet iconSet="3Symbols">
        <cfvo type="percent" val="0"/>
        <cfvo type="num" val="0"/>
        <cfvo type="num" val="0" gte="0"/>
      </iconSet>
    </cfRule>
  </conditionalFormatting>
  <conditionalFormatting sqref="H20">
    <cfRule type="iconSet" priority="4">
      <iconSet iconSet="3Symbols">
        <cfvo type="percent" val="0"/>
        <cfvo type="num" val="0"/>
        <cfvo type="num" val="0" gte="0"/>
      </iconSet>
    </cfRule>
  </conditionalFormatting>
  <conditionalFormatting sqref="H31">
    <cfRule type="iconSet" priority="3">
      <iconSet iconSet="3Symbols">
        <cfvo type="percent" val="0"/>
        <cfvo type="num" val="0"/>
        <cfvo type="num" val="0" gte="0"/>
      </iconSet>
    </cfRule>
  </conditionalFormatting>
  <conditionalFormatting sqref="H42">
    <cfRule type="iconSet" priority="2">
      <iconSet iconSet="3Symbols">
        <cfvo type="percent" val="0"/>
        <cfvo type="num" val="0"/>
        <cfvo type="num" val="0" gte="0"/>
      </iconSet>
    </cfRule>
  </conditionalFormatting>
  <conditionalFormatting sqref="H52">
    <cfRule type="iconSet" priority="1">
      <iconSet iconSet="3Symbols">
        <cfvo type="percent" val="0"/>
        <cfvo type="num" val="0"/>
        <cfvo type="num" val="0" gte="0"/>
      </iconSet>
    </cfRule>
  </conditionalFormatting>
  <dataValidations count="1">
    <dataValidation type="list" allowBlank="1" showInputMessage="1" showErrorMessage="1" sqref="G9 G20 G31 G42 G52" xr:uid="{44460BF0-998E-4628-9FAB-EB39B55E6CE1}">
      <formula1>$A$4:$A$7</formula1>
    </dataValidation>
  </dataValidation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E186-DC35-4586-B8F8-01D6C951F296}">
  <dimension ref="A1:BE50"/>
  <sheetViews>
    <sheetView zoomScale="126" zoomScaleNormal="85" workbookViewId="0">
      <selection activeCell="F13" sqref="F13:F17"/>
    </sheetView>
  </sheetViews>
  <sheetFormatPr defaultRowHeight="15" x14ac:dyDescent="0.25"/>
  <cols>
    <col min="1" max="10" width="8.85546875" style="3" customWidth="1"/>
    <col min="11" max="11" width="9.140625" style="9"/>
    <col min="12" max="12" width="9.140625" style="9" hidden="1" customWidth="1"/>
    <col min="13" max="13" width="8.7109375" style="9" hidden="1" customWidth="1"/>
    <col min="14" max="14" width="9.140625" style="9" hidden="1" customWidth="1"/>
    <col min="15" max="57" width="9.140625" style="9"/>
  </cols>
  <sheetData>
    <row r="1" spans="1:57" ht="9" customHeight="1" x14ac:dyDescent="0.25">
      <c r="A1" s="28" t="s">
        <v>71</v>
      </c>
      <c r="B1" s="28"/>
      <c r="C1" s="28"/>
      <c r="D1" s="28"/>
      <c r="E1" s="28"/>
      <c r="F1" s="28"/>
      <c r="G1" s="28"/>
      <c r="H1" s="28"/>
      <c r="I1" s="28"/>
      <c r="J1" s="28"/>
    </row>
    <row r="2" spans="1:57" x14ac:dyDescent="0.25">
      <c r="A2" s="28"/>
      <c r="B2" s="28"/>
      <c r="C2" s="28"/>
      <c r="D2" s="28"/>
      <c r="E2" s="28"/>
      <c r="F2" s="28"/>
      <c r="G2" s="28"/>
      <c r="H2" s="28"/>
      <c r="I2" s="28"/>
      <c r="J2" s="28"/>
    </row>
    <row r="3" spans="1:57" ht="9" customHeight="1" x14ac:dyDescent="0.25">
      <c r="A3" s="28"/>
      <c r="B3" s="28"/>
      <c r="C3" s="28"/>
      <c r="D3" s="28"/>
      <c r="E3" s="28"/>
      <c r="F3" s="28"/>
      <c r="G3" s="28"/>
      <c r="H3" s="28"/>
      <c r="I3" s="28"/>
      <c r="J3" s="28"/>
    </row>
    <row r="4" spans="1:57" ht="11.25" customHeight="1" x14ac:dyDescent="0.25"/>
    <row r="5" spans="1:57" x14ac:dyDescent="0.25">
      <c r="A5" s="29" t="s">
        <v>27</v>
      </c>
      <c r="B5" s="29"/>
      <c r="C5" s="29"/>
      <c r="D5" s="29"/>
      <c r="E5" s="29"/>
      <c r="F5" s="29"/>
      <c r="G5" s="29"/>
      <c r="H5" s="29"/>
      <c r="I5" s="29"/>
      <c r="J5" s="29"/>
    </row>
    <row r="6" spans="1:57" ht="33" customHeight="1" x14ac:dyDescent="0.25">
      <c r="A6" s="35" t="s">
        <v>28</v>
      </c>
      <c r="B6" s="35"/>
      <c r="C6" s="35"/>
      <c r="D6" s="35"/>
      <c r="E6" s="35"/>
      <c r="F6" s="35"/>
      <c r="G6" s="35"/>
      <c r="H6" s="35"/>
      <c r="I6" s="35"/>
      <c r="J6" s="35"/>
    </row>
    <row r="7" spans="1:57" x14ac:dyDescent="0.25">
      <c r="A7" s="29" t="s">
        <v>29</v>
      </c>
      <c r="B7" s="29"/>
      <c r="C7" s="29"/>
      <c r="D7" s="29"/>
      <c r="E7" s="29"/>
      <c r="F7" s="29"/>
      <c r="G7" s="29"/>
      <c r="H7" s="29"/>
      <c r="I7" s="29"/>
      <c r="J7" s="29"/>
    </row>
    <row r="8" spans="1:57" s="7" customFormat="1" ht="15" customHeight="1" x14ac:dyDescent="0.25">
      <c r="A8" s="28" t="s">
        <v>30</v>
      </c>
      <c r="B8" s="28"/>
      <c r="C8" s="28"/>
      <c r="D8" s="28"/>
      <c r="E8" s="28"/>
      <c r="F8" s="28"/>
      <c r="G8" s="28"/>
      <c r="H8" s="28"/>
      <c r="I8" s="28"/>
      <c r="J8" s="28"/>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A9" s="29" t="s">
        <v>37</v>
      </c>
      <c r="B9" s="29"/>
      <c r="C9" s="29"/>
      <c r="D9" s="29"/>
      <c r="E9" s="29"/>
      <c r="F9" s="29"/>
      <c r="G9" s="29"/>
      <c r="H9" s="29"/>
      <c r="I9" s="29"/>
      <c r="J9" s="29"/>
    </row>
    <row r="10" spans="1:57" x14ac:dyDescent="0.25">
      <c r="A10" s="28" t="s">
        <v>38</v>
      </c>
      <c r="B10" s="28"/>
      <c r="C10" s="28"/>
      <c r="D10" s="28"/>
      <c r="E10" s="28"/>
      <c r="F10" s="28"/>
      <c r="G10" s="28"/>
      <c r="H10" s="28"/>
      <c r="I10" s="28"/>
      <c r="J10" s="28"/>
    </row>
    <row r="11" spans="1:57" x14ac:dyDescent="0.25">
      <c r="A11" s="28"/>
      <c r="B11" s="28"/>
      <c r="C11" s="28"/>
      <c r="D11" s="28"/>
      <c r="E11" s="28"/>
      <c r="F11" s="28"/>
      <c r="G11" s="28"/>
      <c r="H11" s="28"/>
      <c r="I11" s="28"/>
      <c r="J11" s="28"/>
    </row>
    <row r="13" spans="1:57" x14ac:dyDescent="0.25">
      <c r="A13" s="33" t="s">
        <v>31</v>
      </c>
      <c r="B13" s="33"/>
      <c r="C13" s="33"/>
      <c r="D13" s="33"/>
      <c r="E13" s="33"/>
      <c r="F13" s="19"/>
      <c r="G13" s="3" t="s">
        <v>36</v>
      </c>
      <c r="H13" s="5">
        <f>IF(ROUND(F13,2)=M13,1,0)</f>
        <v>0</v>
      </c>
      <c r="M13" s="5">
        <v>3733.33</v>
      </c>
    </row>
    <row r="14" spans="1:57" x14ac:dyDescent="0.25">
      <c r="A14" s="33" t="s">
        <v>33</v>
      </c>
      <c r="B14" s="33"/>
      <c r="C14" s="33"/>
      <c r="D14" s="33"/>
      <c r="E14" s="33"/>
      <c r="F14" s="19"/>
      <c r="G14" s="3" t="s">
        <v>36</v>
      </c>
      <c r="H14" s="5">
        <f>IF(ROUND(F14,2)=M14,1,0)</f>
        <v>0</v>
      </c>
      <c r="M14" s="5">
        <v>266.67000000000007</v>
      </c>
    </row>
    <row r="15" spans="1:57" x14ac:dyDescent="0.25">
      <c r="A15" s="33" t="s">
        <v>32</v>
      </c>
      <c r="B15" s="33"/>
      <c r="C15" s="33"/>
      <c r="D15" s="33"/>
      <c r="E15" s="33"/>
      <c r="F15" s="19"/>
      <c r="G15" s="3" t="s">
        <v>36</v>
      </c>
      <c r="H15" s="5">
        <f>IF(ROUND(F15,2)=M15,1,0)</f>
        <v>0</v>
      </c>
      <c r="M15" s="5">
        <f>4000</f>
        <v>4000</v>
      </c>
    </row>
    <row r="16" spans="1:57" x14ac:dyDescent="0.25">
      <c r="A16" s="33" t="s">
        <v>35</v>
      </c>
      <c r="B16" s="33"/>
      <c r="C16" s="33"/>
      <c r="D16" s="33"/>
      <c r="E16" s="33"/>
      <c r="F16" s="19"/>
      <c r="G16" s="3" t="s">
        <v>36</v>
      </c>
      <c r="H16" s="5">
        <f>IF(ROUND(F16,2)=M16,1,0)</f>
        <v>0</v>
      </c>
      <c r="M16" s="5">
        <v>50</v>
      </c>
    </row>
    <row r="17" spans="1:13" x14ac:dyDescent="0.25">
      <c r="A17" s="33" t="s">
        <v>34</v>
      </c>
      <c r="B17" s="33"/>
      <c r="C17" s="33"/>
      <c r="D17" s="33"/>
      <c r="E17" s="33"/>
      <c r="F17" s="19"/>
      <c r="G17" s="3" t="s">
        <v>36</v>
      </c>
      <c r="H17" s="5">
        <f>IF(ROUND(F17,2)=M17,1,0)</f>
        <v>0</v>
      </c>
      <c r="M17" s="5">
        <v>100</v>
      </c>
    </row>
    <row r="19" spans="1:13" x14ac:dyDescent="0.25">
      <c r="A19" s="34" t="s">
        <v>10</v>
      </c>
      <c r="B19" s="34"/>
      <c r="C19" s="34"/>
      <c r="D19" s="34"/>
      <c r="E19" s="34"/>
      <c r="F19" s="34"/>
      <c r="G19" s="34"/>
      <c r="H19" s="34"/>
      <c r="I19" s="34"/>
    </row>
    <row r="20" spans="1:13" ht="15" customHeight="1" x14ac:dyDescent="0.25"/>
    <row r="21" spans="1:13" ht="9" customHeight="1" x14ac:dyDescent="0.25"/>
    <row r="27" spans="1:13" ht="9.75" customHeight="1" x14ac:dyDescent="0.25"/>
    <row r="29" spans="1:13" ht="9" customHeight="1" x14ac:dyDescent="0.25"/>
    <row r="30" spans="1:13" ht="9" customHeight="1" x14ac:dyDescent="0.25"/>
    <row r="31" spans="1:13" ht="15" customHeight="1" x14ac:dyDescent="0.25"/>
    <row r="34" ht="9" customHeight="1" x14ac:dyDescent="0.25"/>
    <row r="38" ht="15" customHeight="1" x14ac:dyDescent="0.25"/>
    <row r="39" ht="9.75" customHeight="1" x14ac:dyDescent="0.25"/>
    <row r="41" ht="9" customHeight="1" x14ac:dyDescent="0.25"/>
    <row r="42" ht="9" customHeight="1" x14ac:dyDescent="0.25"/>
    <row r="43" ht="15" customHeight="1" x14ac:dyDescent="0.25"/>
    <row r="44" ht="9" customHeight="1" x14ac:dyDescent="0.25"/>
    <row r="50" ht="9.75" customHeight="1" x14ac:dyDescent="0.25"/>
  </sheetData>
  <sheetProtection algorithmName="SHA-512" hashValue="B3WojKgXIBHhAizgjKGjwZZV/LvD3NPmwIwE8TXyCCBFZUdnUYjCcDGdUyeuV6W2tmC/E4gUJLtL+A0R1eQxgA==" saltValue="2oVeaqwwBBwoUhNyn2wD4g==" spinCount="100000" sheet="1" selectLockedCells="1"/>
  <mergeCells count="13">
    <mergeCell ref="A1:J3"/>
    <mergeCell ref="A5:J5"/>
    <mergeCell ref="A9:J9"/>
    <mergeCell ref="A7:J7"/>
    <mergeCell ref="A8:J8"/>
    <mergeCell ref="A6:J6"/>
    <mergeCell ref="A10:J11"/>
    <mergeCell ref="A17:E17"/>
    <mergeCell ref="A19:I19"/>
    <mergeCell ref="A13:E13"/>
    <mergeCell ref="A14:E14"/>
    <mergeCell ref="A15:E15"/>
    <mergeCell ref="A16:E16"/>
  </mergeCells>
  <conditionalFormatting sqref="H13:H17">
    <cfRule type="iconSet" priority="1">
      <iconSet iconSet="3Symbols">
        <cfvo type="percent" val="0"/>
        <cfvo type="num" val="0"/>
        <cfvo type="num" val="0" gte="0"/>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15DF8-6A8C-42B0-A224-CE4013D847A5}">
  <dimension ref="A1:BI52"/>
  <sheetViews>
    <sheetView zoomScale="120" zoomScaleNormal="120" workbookViewId="0">
      <selection activeCell="F15" sqref="F15:F19"/>
    </sheetView>
  </sheetViews>
  <sheetFormatPr defaultRowHeight="15" x14ac:dyDescent="0.25"/>
  <cols>
    <col min="1" max="10" width="8.85546875" style="3" customWidth="1"/>
    <col min="11" max="11" width="9.140625" style="9"/>
    <col min="12" max="14" width="9.140625" style="9" hidden="1" customWidth="1"/>
    <col min="15" max="57" width="9.140625" style="9"/>
  </cols>
  <sheetData>
    <row r="1" spans="1:61" ht="9" customHeight="1" x14ac:dyDescent="0.25">
      <c r="A1" s="28" t="s">
        <v>69</v>
      </c>
      <c r="B1" s="28"/>
      <c r="C1" s="28"/>
      <c r="D1" s="28"/>
      <c r="E1" s="28"/>
      <c r="F1" s="28"/>
      <c r="G1" s="28"/>
      <c r="H1" s="28"/>
      <c r="I1" s="28"/>
      <c r="J1" s="28"/>
    </row>
    <row r="2" spans="1:61" x14ac:dyDescent="0.25">
      <c r="A2" s="28"/>
      <c r="B2" s="28"/>
      <c r="C2" s="28"/>
      <c r="D2" s="28"/>
      <c r="E2" s="28"/>
      <c r="F2" s="28"/>
      <c r="G2" s="28"/>
      <c r="H2" s="28"/>
      <c r="I2" s="28"/>
      <c r="J2" s="28"/>
    </row>
    <row r="3" spans="1:61" ht="9" customHeight="1" x14ac:dyDescent="0.25">
      <c r="A3" s="28"/>
      <c r="B3" s="28"/>
      <c r="C3" s="28"/>
      <c r="D3" s="28"/>
      <c r="E3" s="28"/>
      <c r="F3" s="28"/>
      <c r="G3" s="28"/>
      <c r="H3" s="28"/>
      <c r="I3" s="28"/>
      <c r="J3" s="28"/>
    </row>
    <row r="4" spans="1:61" x14ac:dyDescent="0.25">
      <c r="A4" s="28"/>
      <c r="B4" s="28"/>
      <c r="C4" s="28"/>
      <c r="D4" s="28"/>
      <c r="E4" s="28"/>
      <c r="F4" s="28"/>
      <c r="G4" s="28"/>
      <c r="H4" s="28"/>
      <c r="I4" s="28"/>
      <c r="J4" s="28"/>
    </row>
    <row r="5" spans="1:61" x14ac:dyDescent="0.25">
      <c r="A5" s="28"/>
      <c r="B5" s="28"/>
      <c r="C5" s="28"/>
      <c r="D5" s="28"/>
      <c r="E5" s="28"/>
      <c r="F5" s="28"/>
      <c r="G5" s="28"/>
      <c r="H5" s="28"/>
      <c r="I5" s="28"/>
      <c r="J5" s="28"/>
    </row>
    <row r="6" spans="1:61" ht="9" customHeight="1" x14ac:dyDescent="0.25">
      <c r="A6" s="28"/>
      <c r="B6" s="28"/>
      <c r="C6" s="28"/>
      <c r="D6" s="28"/>
      <c r="E6" s="28"/>
      <c r="F6" s="28"/>
      <c r="G6" s="28"/>
      <c r="H6" s="28"/>
      <c r="I6" s="28"/>
      <c r="J6" s="28"/>
    </row>
    <row r="7" spans="1:61" ht="11.25" customHeight="1" x14ac:dyDescent="0.25"/>
    <row r="8" spans="1:61" x14ac:dyDescent="0.25">
      <c r="A8" s="29" t="s">
        <v>39</v>
      </c>
      <c r="B8" s="29"/>
      <c r="C8" s="29"/>
      <c r="D8" s="29"/>
      <c r="E8" s="29"/>
      <c r="F8" s="29"/>
      <c r="G8" s="29"/>
      <c r="H8" s="29"/>
      <c r="I8" s="29"/>
      <c r="J8" s="29"/>
    </row>
    <row r="9" spans="1:61" x14ac:dyDescent="0.25">
      <c r="A9" s="29" t="s">
        <v>40</v>
      </c>
      <c r="B9" s="29"/>
      <c r="C9" s="29"/>
      <c r="D9" s="29"/>
      <c r="E9" s="29"/>
      <c r="F9" s="29"/>
      <c r="G9" s="29"/>
      <c r="H9" s="29"/>
      <c r="I9" s="29"/>
      <c r="J9" s="29"/>
    </row>
    <row r="10" spans="1:61" s="7" customFormat="1" ht="15" customHeight="1" x14ac:dyDescent="0.25">
      <c r="A10" s="28" t="s">
        <v>41</v>
      </c>
      <c r="B10" s="28"/>
      <c r="C10" s="28"/>
      <c r="D10" s="28"/>
      <c r="E10" s="28"/>
      <c r="F10" s="28"/>
      <c r="G10" s="28"/>
      <c r="H10" s="28"/>
      <c r="I10" s="28"/>
      <c r="J10" s="28"/>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row>
    <row r="11" spans="1:61" ht="14.45" customHeight="1" x14ac:dyDescent="0.25">
      <c r="A11" s="28" t="s">
        <v>42</v>
      </c>
      <c r="B11" s="28"/>
      <c r="C11" s="28"/>
      <c r="D11" s="28"/>
      <c r="E11" s="28"/>
      <c r="F11" s="28"/>
      <c r="G11" s="28"/>
      <c r="H11" s="28"/>
      <c r="I11" s="28"/>
      <c r="J11" s="28"/>
      <c r="BF11" s="9"/>
      <c r="BG11" s="9"/>
      <c r="BH11" s="9"/>
      <c r="BI11" s="9"/>
    </row>
    <row r="12" spans="1:61" x14ac:dyDescent="0.25">
      <c r="A12" s="28"/>
      <c r="B12" s="28"/>
      <c r="C12" s="28"/>
      <c r="D12" s="28"/>
      <c r="E12" s="28"/>
      <c r="F12" s="28"/>
      <c r="G12" s="28"/>
      <c r="H12" s="28"/>
      <c r="I12" s="28"/>
      <c r="J12" s="28"/>
      <c r="BF12" s="9"/>
      <c r="BG12" s="9"/>
      <c r="BH12" s="9"/>
      <c r="BI12" s="9"/>
    </row>
    <row r="13" spans="1:61" x14ac:dyDescent="0.25">
      <c r="A13" s="29" t="s">
        <v>43</v>
      </c>
      <c r="B13" s="29"/>
      <c r="C13" s="29"/>
      <c r="D13" s="29"/>
      <c r="E13" s="29"/>
      <c r="F13" s="29"/>
      <c r="G13" s="29"/>
      <c r="H13" s="29"/>
      <c r="I13" s="29"/>
      <c r="J13" s="29"/>
      <c r="BF13" s="9"/>
      <c r="BG13" s="9"/>
      <c r="BH13" s="9"/>
      <c r="BI13" s="9"/>
    </row>
    <row r="15" spans="1:61" x14ac:dyDescent="0.25">
      <c r="A15" s="33" t="s">
        <v>44</v>
      </c>
      <c r="B15" s="33"/>
      <c r="C15" s="33"/>
      <c r="D15" s="33"/>
      <c r="E15" s="33"/>
      <c r="F15" s="19"/>
      <c r="G15" s="3" t="s">
        <v>45</v>
      </c>
      <c r="H15" s="5">
        <f>IF(ROUND(F15,2)=M15,1,0)</f>
        <v>0</v>
      </c>
      <c r="M15" s="14">
        <v>0.05</v>
      </c>
    </row>
    <row r="16" spans="1:61" x14ac:dyDescent="0.25">
      <c r="A16" s="33" t="s">
        <v>46</v>
      </c>
      <c r="B16" s="33"/>
      <c r="C16" s="33"/>
      <c r="D16" s="33"/>
      <c r="E16" s="33"/>
      <c r="F16" s="19"/>
      <c r="G16" s="3" t="s">
        <v>36</v>
      </c>
      <c r="H16" s="5">
        <f>IF(ROUND(F16,2)=M16,1,0)</f>
        <v>0</v>
      </c>
      <c r="M16" s="14">
        <v>12</v>
      </c>
    </row>
    <row r="17" spans="1:13" x14ac:dyDescent="0.25">
      <c r="A17" s="33" t="s">
        <v>47</v>
      </c>
      <c r="B17" s="33"/>
      <c r="C17" s="33"/>
      <c r="D17" s="33"/>
      <c r="E17" s="33"/>
      <c r="F17" s="20"/>
      <c r="G17" s="3" t="s">
        <v>9</v>
      </c>
      <c r="H17" s="5">
        <f>IF(ROUND(F17,2)=M17,1,0)</f>
        <v>0</v>
      </c>
      <c r="M17" s="18">
        <v>11.11</v>
      </c>
    </row>
    <row r="18" spans="1:13" x14ac:dyDescent="0.25">
      <c r="A18" s="33" t="s">
        <v>48</v>
      </c>
      <c r="B18" s="33"/>
      <c r="C18" s="33"/>
      <c r="D18" s="33"/>
      <c r="E18" s="33"/>
      <c r="F18" s="19"/>
      <c r="G18" s="3" t="s">
        <v>9</v>
      </c>
      <c r="H18" s="5">
        <f>IF(ROUND(F18,2)=M18,1,0)</f>
        <v>0</v>
      </c>
      <c r="M18" s="18">
        <v>40</v>
      </c>
    </row>
    <row r="19" spans="1:13" x14ac:dyDescent="0.25">
      <c r="A19" s="33" t="s">
        <v>49</v>
      </c>
      <c r="B19" s="33"/>
      <c r="C19" s="33"/>
      <c r="D19" s="33"/>
      <c r="E19" s="33"/>
      <c r="F19" s="19"/>
      <c r="G19" s="3" t="s">
        <v>36</v>
      </c>
      <c r="H19" s="5">
        <f>IF(ROUND(F19,2)=M19,1,0)</f>
        <v>0</v>
      </c>
      <c r="M19" s="14">
        <v>12.6</v>
      </c>
    </row>
    <row r="20" spans="1:13" x14ac:dyDescent="0.25">
      <c r="M20" s="15"/>
    </row>
    <row r="21" spans="1:13" x14ac:dyDescent="0.25">
      <c r="A21" s="34" t="s">
        <v>10</v>
      </c>
      <c r="B21" s="34"/>
      <c r="C21" s="34"/>
      <c r="D21" s="34"/>
      <c r="E21" s="34"/>
      <c r="F21" s="34"/>
      <c r="G21" s="34"/>
      <c r="H21" s="34"/>
      <c r="I21" s="34"/>
    </row>
    <row r="22" spans="1:13" ht="15" customHeight="1" x14ac:dyDescent="0.25"/>
    <row r="23" spans="1:13" ht="9" customHeight="1" x14ac:dyDescent="0.25"/>
    <row r="25" spans="1:13" ht="17.25" customHeight="1" x14ac:dyDescent="0.25">
      <c r="D25" s="10"/>
      <c r="E25" s="11"/>
      <c r="F25" s="11"/>
      <c r="G25" s="16"/>
      <c r="I25" s="13"/>
    </row>
    <row r="26" spans="1:13" ht="17.25" customHeight="1" x14ac:dyDescent="0.25">
      <c r="D26" s="10"/>
      <c r="E26" s="11"/>
      <c r="F26" s="11"/>
      <c r="G26" s="16"/>
    </row>
    <row r="27" spans="1:13" ht="17.25" customHeight="1" x14ac:dyDescent="0.25">
      <c r="D27" s="10"/>
      <c r="E27" s="11"/>
      <c r="F27" s="12"/>
      <c r="G27" s="16"/>
    </row>
    <row r="28" spans="1:13" ht="17.25" customHeight="1" x14ac:dyDescent="0.25">
      <c r="D28" s="10"/>
      <c r="E28" s="11"/>
      <c r="F28" s="11"/>
      <c r="G28" s="16"/>
    </row>
    <row r="29" spans="1:13" ht="17.25" customHeight="1" x14ac:dyDescent="0.25">
      <c r="D29" s="10"/>
      <c r="E29" s="11"/>
      <c r="F29" s="11"/>
      <c r="G29" s="16"/>
    </row>
    <row r="30" spans="1:13" ht="17.25" customHeight="1" x14ac:dyDescent="0.25">
      <c r="D30" s="10"/>
      <c r="E30" s="12"/>
      <c r="F30" s="12"/>
      <c r="G30" s="16"/>
    </row>
    <row r="31" spans="1:13" ht="9" customHeight="1" x14ac:dyDescent="0.25">
      <c r="D31" s="36"/>
      <c r="E31" s="36"/>
      <c r="F31" s="36"/>
    </row>
    <row r="32" spans="1:13" ht="9" customHeight="1" x14ac:dyDescent="0.25">
      <c r="D32" s="36"/>
      <c r="E32" s="36"/>
      <c r="F32" s="36"/>
    </row>
    <row r="33" ht="15" customHeight="1" x14ac:dyDescent="0.25"/>
    <row r="36" ht="9" customHeight="1" x14ac:dyDescent="0.25"/>
    <row r="40" ht="15" customHeight="1" x14ac:dyDescent="0.25"/>
    <row r="41" ht="9.75" customHeight="1" x14ac:dyDescent="0.25"/>
    <row r="43" ht="9" customHeight="1" x14ac:dyDescent="0.25"/>
    <row r="44" ht="9" customHeight="1" x14ac:dyDescent="0.25"/>
    <row r="45" ht="15" customHeight="1" x14ac:dyDescent="0.25"/>
    <row r="46" ht="9" customHeight="1" x14ac:dyDescent="0.25"/>
    <row r="52" ht="9.75" customHeight="1" x14ac:dyDescent="0.25"/>
  </sheetData>
  <sheetProtection algorithmName="SHA-512" hashValue="3UNKDd6jHe2q9Et/HMRlMut+Ce8I3h1TljLalIQEg//dUKBWlJlca0Vu8twkzraVUcZpzpujg8blhReF4BKCMw==" saltValue="SSZTnzgtNUupaIPPi1Pwag==" spinCount="100000" sheet="1" selectLockedCells="1"/>
  <mergeCells count="13">
    <mergeCell ref="A13:J13"/>
    <mergeCell ref="A1:J6"/>
    <mergeCell ref="A8:J8"/>
    <mergeCell ref="A9:J9"/>
    <mergeCell ref="A10:J10"/>
    <mergeCell ref="A11:J12"/>
    <mergeCell ref="D31:F32"/>
    <mergeCell ref="A15:E15"/>
    <mergeCell ref="A16:E16"/>
    <mergeCell ref="A17:E17"/>
    <mergeCell ref="A18:E18"/>
    <mergeCell ref="A19:E19"/>
    <mergeCell ref="A21:I21"/>
  </mergeCells>
  <conditionalFormatting sqref="H15:H19">
    <cfRule type="iconSet" priority="1">
      <iconSet iconSet="3Symbols">
        <cfvo type="percent" val="0"/>
        <cfvo type="num" val="0"/>
        <cfvo type="num" val="0" gte="0"/>
      </iconSet>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5F1B-8086-431C-8E14-B5C72A2D0309}">
  <dimension ref="A1:BE52"/>
  <sheetViews>
    <sheetView zoomScale="130" zoomScaleNormal="130" workbookViewId="0">
      <selection activeCell="F16" sqref="F16"/>
    </sheetView>
  </sheetViews>
  <sheetFormatPr defaultRowHeight="15" x14ac:dyDescent="0.25"/>
  <cols>
    <col min="1" max="2" width="8.85546875" style="3" customWidth="1"/>
    <col min="3" max="3" width="11.140625" style="3" customWidth="1"/>
    <col min="4" max="4" width="11" style="3" customWidth="1"/>
    <col min="5" max="5" width="11.7109375" style="3" customWidth="1"/>
    <col min="6" max="6" width="9.85546875" style="3" customWidth="1"/>
    <col min="7" max="10" width="8.85546875" style="3" customWidth="1"/>
    <col min="11" max="11" width="8.7109375" style="9"/>
    <col min="12" max="14" width="9.140625" style="9" hidden="1" customWidth="1"/>
    <col min="15" max="15" width="9.140625" style="9" customWidth="1"/>
    <col min="16" max="57" width="8.7109375" style="9"/>
  </cols>
  <sheetData>
    <row r="1" spans="1:57" ht="9" customHeight="1" x14ac:dyDescent="0.25">
      <c r="A1" s="28" t="s">
        <v>66</v>
      </c>
      <c r="B1" s="28"/>
      <c r="C1" s="28"/>
      <c r="D1" s="28"/>
      <c r="E1" s="28"/>
      <c r="F1" s="28"/>
      <c r="G1" s="28"/>
      <c r="H1" s="28"/>
      <c r="I1" s="28"/>
      <c r="J1" s="28"/>
    </row>
    <row r="2" spans="1:57" x14ac:dyDescent="0.25">
      <c r="A2" s="28"/>
      <c r="B2" s="28"/>
      <c r="C2" s="28"/>
      <c r="D2" s="28"/>
      <c r="E2" s="28"/>
      <c r="F2" s="28"/>
      <c r="G2" s="28"/>
      <c r="H2" s="28"/>
      <c r="I2" s="28"/>
      <c r="J2" s="28"/>
    </row>
    <row r="3" spans="1:57" ht="9" customHeight="1" x14ac:dyDescent="0.25">
      <c r="A3" s="28"/>
      <c r="B3" s="28"/>
      <c r="C3" s="28"/>
      <c r="D3" s="28"/>
      <c r="E3" s="28"/>
      <c r="F3" s="28"/>
      <c r="G3" s="28"/>
      <c r="H3" s="28"/>
      <c r="I3" s="28"/>
      <c r="J3" s="28"/>
    </row>
    <row r="4" spans="1:57" x14ac:dyDescent="0.25">
      <c r="A4" s="28"/>
      <c r="B4" s="28"/>
      <c r="C4" s="28"/>
      <c r="D4" s="28"/>
      <c r="E4" s="28"/>
      <c r="F4" s="28"/>
      <c r="G4" s="28"/>
      <c r="H4" s="28"/>
      <c r="I4" s="28"/>
      <c r="J4" s="28"/>
    </row>
    <row r="5" spans="1:57" x14ac:dyDescent="0.25">
      <c r="A5" s="28"/>
      <c r="B5" s="28"/>
      <c r="C5" s="28"/>
      <c r="D5" s="28"/>
      <c r="E5" s="28"/>
      <c r="F5" s="28"/>
      <c r="G5" s="28"/>
      <c r="H5" s="28"/>
      <c r="I5" s="28"/>
      <c r="J5" s="28"/>
    </row>
    <row r="6" spans="1:57" ht="12.95" customHeight="1" x14ac:dyDescent="0.25">
      <c r="A6" s="28"/>
      <c r="B6" s="28"/>
      <c r="C6" s="28"/>
      <c r="D6" s="28"/>
      <c r="E6" s="28"/>
      <c r="F6" s="28"/>
      <c r="G6" s="28"/>
      <c r="H6" s="28"/>
      <c r="I6" s="28"/>
      <c r="J6" s="28"/>
    </row>
    <row r="7" spans="1:57" ht="11.25" customHeight="1" x14ac:dyDescent="0.25"/>
    <row r="8" spans="1:57" x14ac:dyDescent="0.25">
      <c r="A8" s="29" t="s">
        <v>50</v>
      </c>
      <c r="B8" s="29"/>
      <c r="C8" s="29"/>
      <c r="D8" s="29"/>
      <c r="E8" s="29"/>
      <c r="F8" s="29"/>
      <c r="G8" s="29"/>
      <c r="H8" s="29"/>
      <c r="I8" s="29"/>
      <c r="J8" s="29"/>
    </row>
    <row r="9" spans="1:57" x14ac:dyDescent="0.25">
      <c r="A9" s="29" t="s">
        <v>51</v>
      </c>
      <c r="B9" s="29"/>
      <c r="C9" s="29"/>
      <c r="D9" s="29"/>
      <c r="E9" s="29"/>
      <c r="F9" s="29"/>
      <c r="G9" s="29"/>
      <c r="H9" s="29"/>
      <c r="I9" s="29"/>
      <c r="J9" s="29"/>
    </row>
    <row r="10" spans="1:57" s="7" customFormat="1" ht="15" customHeight="1" x14ac:dyDescent="0.25">
      <c r="A10" s="28" t="s">
        <v>52</v>
      </c>
      <c r="B10" s="28"/>
      <c r="C10" s="28"/>
      <c r="D10" s="28"/>
      <c r="E10" s="28"/>
      <c r="F10" s="28"/>
      <c r="G10" s="28"/>
      <c r="H10" s="28"/>
      <c r="I10" s="28"/>
      <c r="J10" s="28"/>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row>
    <row r="11" spans="1:57" x14ac:dyDescent="0.25">
      <c r="A11" s="29" t="s">
        <v>54</v>
      </c>
      <c r="B11" s="29"/>
      <c r="C11" s="29"/>
      <c r="D11" s="29"/>
      <c r="E11" s="29"/>
      <c r="F11" s="29"/>
      <c r="G11" s="29"/>
      <c r="H11" s="29"/>
      <c r="I11" s="29"/>
      <c r="J11" s="29"/>
    </row>
    <row r="12" spans="1:57" x14ac:dyDescent="0.25">
      <c r="A12" s="29" t="s">
        <v>53</v>
      </c>
      <c r="B12" s="29"/>
      <c r="C12" s="29"/>
      <c r="D12" s="29"/>
      <c r="E12" s="29"/>
      <c r="F12" s="29"/>
      <c r="G12" s="29"/>
      <c r="H12" s="29"/>
      <c r="I12" s="29"/>
      <c r="J12" s="29"/>
    </row>
    <row r="14" spans="1:57" x14ac:dyDescent="0.25">
      <c r="A14" s="33" t="s">
        <v>55</v>
      </c>
      <c r="B14" s="33"/>
      <c r="C14" s="33"/>
      <c r="D14" s="33"/>
      <c r="E14" s="33"/>
      <c r="F14" s="19"/>
      <c r="G14" s="3" t="s">
        <v>9</v>
      </c>
      <c r="H14" s="5">
        <f>IF(ROUND(F14,0)=ROUND(M14,0),1,0)</f>
        <v>0</v>
      </c>
      <c r="M14" s="18">
        <v>42.86</v>
      </c>
    </row>
    <row r="15" spans="1:57" x14ac:dyDescent="0.25">
      <c r="A15" s="33" t="s">
        <v>56</v>
      </c>
      <c r="B15" s="33"/>
      <c r="C15" s="33"/>
      <c r="D15" s="33"/>
      <c r="E15" s="33"/>
      <c r="F15" s="19"/>
      <c r="G15" s="3" t="s">
        <v>9</v>
      </c>
      <c r="H15" s="5">
        <f>IF(ROUND(F15,0)=ROUND(M15,0),1,0)</f>
        <v>0</v>
      </c>
      <c r="M15" s="18">
        <v>24.79</v>
      </c>
    </row>
    <row r="16" spans="1:57" x14ac:dyDescent="0.25">
      <c r="A16" s="33" t="s">
        <v>57</v>
      </c>
      <c r="B16" s="33"/>
      <c r="C16" s="33"/>
      <c r="D16" s="33"/>
      <c r="E16" s="33"/>
      <c r="F16" s="19"/>
      <c r="G16" s="3" t="s">
        <v>36</v>
      </c>
      <c r="H16" s="5">
        <f>IF(ROUND(F16,0)=ROUND(M16,0),1,0)</f>
        <v>0</v>
      </c>
      <c r="M16" s="18">
        <v>101.82</v>
      </c>
    </row>
    <row r="17" spans="1:13" x14ac:dyDescent="0.25">
      <c r="A17" s="33" t="s">
        <v>67</v>
      </c>
      <c r="B17" s="33"/>
      <c r="C17" s="33"/>
      <c r="D17" s="33"/>
      <c r="E17" s="33"/>
      <c r="F17" s="19"/>
      <c r="G17" s="3" t="s">
        <v>9</v>
      </c>
      <c r="H17" s="5">
        <f>IF(ROUND(F17,2)=M17,1,0)</f>
        <v>0</v>
      </c>
      <c r="M17" s="18">
        <v>30</v>
      </c>
    </row>
    <row r="18" spans="1:13" x14ac:dyDescent="0.25">
      <c r="A18" s="33" t="s">
        <v>58</v>
      </c>
      <c r="B18" s="33"/>
      <c r="C18" s="33"/>
      <c r="D18" s="33"/>
      <c r="E18" s="33"/>
      <c r="F18" s="27"/>
      <c r="G18" s="3" t="s">
        <v>36</v>
      </c>
      <c r="H18" s="5">
        <f>IF(ROUND(F18,0)=ROUND(M18,0),1,0)</f>
        <v>0</v>
      </c>
      <c r="M18" s="18">
        <v>211.82</v>
      </c>
    </row>
    <row r="19" spans="1:13" x14ac:dyDescent="0.25">
      <c r="M19" s="15"/>
    </row>
    <row r="20" spans="1:13" x14ac:dyDescent="0.25">
      <c r="A20" s="34" t="s">
        <v>10</v>
      </c>
      <c r="B20" s="34"/>
      <c r="C20" s="34"/>
      <c r="D20" s="34"/>
      <c r="E20" s="34"/>
      <c r="F20" s="34"/>
      <c r="G20" s="34"/>
      <c r="H20" s="34"/>
      <c r="I20" s="34"/>
    </row>
    <row r="21" spans="1:13" ht="15" customHeight="1" x14ac:dyDescent="0.25">
      <c r="A21" s="30"/>
      <c r="B21" s="30"/>
      <c r="C21" s="30"/>
      <c r="D21" s="30"/>
      <c r="E21" s="30"/>
      <c r="F21" s="30"/>
      <c r="G21" s="30"/>
      <c r="H21" s="30"/>
      <c r="I21" s="30"/>
      <c r="J21" s="30"/>
    </row>
    <row r="22" spans="1:13" ht="9" customHeight="1" x14ac:dyDescent="0.25"/>
    <row r="23" spans="1:13" x14ac:dyDescent="0.25">
      <c r="C23" s="1" t="s">
        <v>59</v>
      </c>
      <c r="D23" s="1" t="s">
        <v>60</v>
      </c>
      <c r="E23" s="1" t="s">
        <v>61</v>
      </c>
      <c r="F23" s="1" t="s">
        <v>65</v>
      </c>
    </row>
    <row r="24" spans="1:13" x14ac:dyDescent="0.25">
      <c r="A24" s="30" t="s">
        <v>64</v>
      </c>
      <c r="B24" s="30"/>
      <c r="C24" s="23">
        <v>0.5</v>
      </c>
      <c r="D24" s="23">
        <v>0.15</v>
      </c>
      <c r="E24" s="23">
        <v>0.2</v>
      </c>
      <c r="F24" s="23">
        <v>0.15</v>
      </c>
    </row>
    <row r="25" spans="1:13" ht="17.25" customHeight="1" x14ac:dyDescent="0.25">
      <c r="A25" s="30" t="s">
        <v>62</v>
      </c>
      <c r="B25" s="30"/>
      <c r="C25" s="24">
        <v>130</v>
      </c>
      <c r="D25" s="24">
        <v>60</v>
      </c>
      <c r="E25" s="24">
        <v>200</v>
      </c>
      <c r="F25" s="25">
        <v>40</v>
      </c>
      <c r="G25" s="16"/>
      <c r="I25" s="13"/>
    </row>
    <row r="26" spans="1:13" ht="17.25" customHeight="1" x14ac:dyDescent="0.25">
      <c r="A26" s="30" t="s">
        <v>63</v>
      </c>
      <c r="B26" s="30"/>
      <c r="C26" s="24">
        <v>130</v>
      </c>
      <c r="D26" s="24">
        <v>140</v>
      </c>
      <c r="E26" s="24">
        <v>90</v>
      </c>
      <c r="F26" s="25">
        <v>100</v>
      </c>
      <c r="G26" s="16"/>
    </row>
    <row r="27" spans="1:13" ht="17.25" customHeight="1" x14ac:dyDescent="0.25">
      <c r="D27" s="10"/>
      <c r="E27" s="11"/>
      <c r="F27" s="12"/>
      <c r="G27" s="16"/>
    </row>
    <row r="28" spans="1:13" ht="17.25" customHeight="1" x14ac:dyDescent="0.25">
      <c r="C28" s="26"/>
      <c r="D28" s="26"/>
      <c r="E28" s="26"/>
      <c r="F28" s="26"/>
      <c r="G28" s="26"/>
    </row>
    <row r="29" spans="1:13" ht="17.25" customHeight="1" x14ac:dyDescent="0.25">
      <c r="C29" s="26"/>
      <c r="D29" s="26"/>
      <c r="E29" s="26"/>
      <c r="F29" s="26"/>
      <c r="G29" s="26"/>
    </row>
    <row r="30" spans="1:13" ht="17.25" customHeight="1" x14ac:dyDescent="0.25">
      <c r="D30" s="10"/>
      <c r="E30" s="12"/>
      <c r="F30" s="12"/>
      <c r="G30" s="16"/>
    </row>
    <row r="31" spans="1:13" ht="9" customHeight="1" x14ac:dyDescent="0.25">
      <c r="D31" s="36"/>
      <c r="E31" s="36"/>
      <c r="F31" s="36"/>
    </row>
    <row r="32" spans="1:13" ht="9" customHeight="1" x14ac:dyDescent="0.25">
      <c r="D32" s="36"/>
      <c r="E32" s="36"/>
      <c r="F32" s="36"/>
    </row>
    <row r="33" ht="15" customHeight="1" x14ac:dyDescent="0.25"/>
    <row r="36" ht="9" customHeight="1" x14ac:dyDescent="0.25"/>
    <row r="40" ht="15" customHeight="1" x14ac:dyDescent="0.25"/>
    <row r="41" ht="9.75" customHeight="1" x14ac:dyDescent="0.25"/>
    <row r="43" ht="9" customHeight="1" x14ac:dyDescent="0.25"/>
    <row r="44" ht="9" customHeight="1" x14ac:dyDescent="0.25"/>
    <row r="45" ht="15" customHeight="1" x14ac:dyDescent="0.25"/>
    <row r="46" ht="9" customHeight="1" x14ac:dyDescent="0.25"/>
    <row r="52" ht="9.75" customHeight="1" x14ac:dyDescent="0.25"/>
  </sheetData>
  <sheetProtection algorithmName="SHA-512" hashValue="HzpqAzWAkccSTWS+ldsN6bPpBqEbWMDLpiCnB3DnFNSraAjvq3Zo84dXZxCcLqRIyjqnsQXUB0zWBQvX6acH2g==" saltValue="/i+iyv2GTAZAI8qD2XXjNA==" spinCount="100000" sheet="1" selectLockedCells="1"/>
  <mergeCells count="17">
    <mergeCell ref="D31:F32"/>
    <mergeCell ref="A21:J21"/>
    <mergeCell ref="A14:E14"/>
    <mergeCell ref="A15:E15"/>
    <mergeCell ref="A16:E16"/>
    <mergeCell ref="A17:E17"/>
    <mergeCell ref="A18:E18"/>
    <mergeCell ref="A20:I20"/>
    <mergeCell ref="A25:B25"/>
    <mergeCell ref="A26:B26"/>
    <mergeCell ref="A24:B24"/>
    <mergeCell ref="A12:J12"/>
    <mergeCell ref="A1:J6"/>
    <mergeCell ref="A8:J8"/>
    <mergeCell ref="A9:J9"/>
    <mergeCell ref="A10:J10"/>
    <mergeCell ref="A11:J11"/>
  </mergeCells>
  <conditionalFormatting sqref="H14:H18">
    <cfRule type="iconSet" priority="1">
      <iconSet iconSet="3Symbols">
        <cfvo type="percent" val="0"/>
        <cfvo type="num" val="0"/>
        <cfvo type="num" val="0" gte="0"/>
      </iconSet>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8ADF-A0AC-4CA8-8CA7-E28BE29A8740}">
  <dimension ref="A1:C6"/>
  <sheetViews>
    <sheetView workbookViewId="0">
      <selection activeCell="C1" sqref="C1"/>
    </sheetView>
  </sheetViews>
  <sheetFormatPr defaultRowHeight="15" x14ac:dyDescent="0.25"/>
  <sheetData>
    <row r="1" spans="1:3" x14ac:dyDescent="0.25">
      <c r="A1" s="37" t="s">
        <v>5</v>
      </c>
      <c r="B1" s="37"/>
      <c r="C1">
        <f>'Multiple Choice'!H9+'Multiple Choice'!H20+'Multiple Choice'!H31+'Multiple Choice'!H42+'Multiple Choice'!H52</f>
        <v>0</v>
      </c>
    </row>
    <row r="2" spans="1:3" x14ac:dyDescent="0.25">
      <c r="A2" s="37" t="s">
        <v>6</v>
      </c>
      <c r="B2" s="37"/>
      <c r="C2">
        <f>SUM('Exercise 1'!H13:H17)</f>
        <v>0</v>
      </c>
    </row>
    <row r="3" spans="1:3" x14ac:dyDescent="0.25">
      <c r="A3" s="37" t="s">
        <v>7</v>
      </c>
      <c r="B3" s="37"/>
      <c r="C3">
        <f>SUM('Exercise 2'!H15:H19)</f>
        <v>0</v>
      </c>
    </row>
    <row r="4" spans="1:3" x14ac:dyDescent="0.25">
      <c r="A4" s="37" t="s">
        <v>8</v>
      </c>
      <c r="B4" s="37"/>
      <c r="C4">
        <f>SUM('Exercise 3'!F14:F18)</f>
        <v>0</v>
      </c>
    </row>
    <row r="6" spans="1:3" x14ac:dyDescent="0.25">
      <c r="A6" s="38" t="s">
        <v>11</v>
      </c>
      <c r="B6" s="38"/>
      <c r="C6" s="17">
        <f>SUM(C1:C4)</f>
        <v>0</v>
      </c>
    </row>
  </sheetData>
  <sheetProtection algorithmName="SHA-512" hashValue="DI2Fv/Va45o8lxkyaCCsZgniJtqW18lZutON5R7a8w7NCMOq2NXoNfQqp0zvK5LgESWLvXGL0lFTCM2ABxzVeA==" saltValue="6kQXNi2NSJnPfyQjs6U4Aw==" spinCount="100000" sheet="1" objects="1" scenarios="1" selectLockedCells="1"/>
  <mergeCells count="5">
    <mergeCell ref="A1:B1"/>
    <mergeCell ref="A2:B2"/>
    <mergeCell ref="A3:B3"/>
    <mergeCell ref="A4:B4"/>
    <mergeCell ref="A6:B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Multiple Choice</vt:lpstr>
      <vt:lpstr>Exercise 1</vt:lpstr>
      <vt:lpstr>Exercise 2</vt:lpstr>
      <vt:lpstr>Exercise 3</vt:lpstr>
      <vt:lpstr>Results</vt:lpstr>
      <vt:lpstr>'Multiple Choice'!Print_Area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Crego</dc:creator>
  <cp:lastModifiedBy>Julio Crego</cp:lastModifiedBy>
  <cp:lastPrinted>2025-02-26T15:40:02Z</cp:lastPrinted>
  <dcterms:created xsi:type="dcterms:W3CDTF">2025-02-25T13:21:27Z</dcterms:created>
  <dcterms:modified xsi:type="dcterms:W3CDTF">2025-04-24T18:32:09Z</dcterms:modified>
</cp:coreProperties>
</file>