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da.soares\Dropbox\Nova SBE\Nova SBE Teaching\Advanced Financial Management\Fall 2021-2022\Lecture 09\Exercise Set\"/>
    </mc:Choice>
  </mc:AlternateContent>
  <xr:revisionPtr revIDLastSave="0" documentId="13_ncr:1_{9E3DBA93-E357-40B4-B8BE-DCBB55229A8C}" xr6:coauthVersionLast="47" xr6:coauthVersionMax="47" xr10:uidLastSave="{00000000-0000-0000-0000-000000000000}"/>
  <bookViews>
    <workbookView xWindow="28680" yWindow="-120" windowWidth="29040" windowHeight="15840" xr2:uid="{1EADC8BC-B81F-4929-B2E2-A093ED0965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" l="1"/>
  <c r="C60" i="1"/>
  <c r="C63" i="1"/>
  <c r="C64" i="1" s="1"/>
  <c r="C59" i="1"/>
  <c r="C58" i="1"/>
  <c r="C23" i="1"/>
  <c r="C29" i="1" s="1"/>
  <c r="C13" i="1"/>
  <c r="C34" i="1" l="1"/>
  <c r="C25" i="1"/>
  <c r="C30" i="1"/>
</calcChain>
</file>

<file path=xl/sharedStrings.xml><?xml version="1.0" encoding="utf-8"?>
<sst xmlns="http://schemas.openxmlformats.org/spreadsheetml/2006/main" count="28" uniqueCount="24">
  <si>
    <t>Start-up Valuation</t>
  </si>
  <si>
    <t>VC payment</t>
  </si>
  <si>
    <t>Number of shares received</t>
  </si>
  <si>
    <t>Share price</t>
  </si>
  <si>
    <t>The number of shares after the new round of financing from the VC is:</t>
  </si>
  <si>
    <t>Stockholder</t>
  </si>
  <si>
    <t>You</t>
  </si>
  <si>
    <t>Angels</t>
  </si>
  <si>
    <t>VC</t>
  </si>
  <si>
    <t>Number of Shares</t>
  </si>
  <si>
    <t>Total</t>
  </si>
  <si>
    <t>Post-money valuation</t>
  </si>
  <si>
    <t>Percentage you own</t>
  </si>
  <si>
    <t>Value of your stake</t>
  </si>
  <si>
    <t>VC owns</t>
  </si>
  <si>
    <t>iRadio</t>
  </si>
  <si>
    <t>Valuation based on the EBITDA multiples of the comparable firms:</t>
  </si>
  <si>
    <t>Average comparable ratio</t>
  </si>
  <si>
    <t>Total equity value</t>
  </si>
  <si>
    <t>EBITDA</t>
  </si>
  <si>
    <t>Sales</t>
  </si>
  <si>
    <t>Valuation based on the revenues multiples of the comparable firms:</t>
  </si>
  <si>
    <t>Stock price</t>
  </si>
  <si>
    <t>Although a discounted cash flow analysis should also be conducted, based on the comparable firm multiples, the price range for iRadio stock is between $24 and $39 per share.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</si>
</sst>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7" formatCode="[$$-409]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0" applyNumberFormat="1"/>
    <xf numFmtId="0" fontId="0" fillId="2" borderId="0" xfId="0" applyFill="1"/>
    <xf numFmtId="10" fontId="0" fillId="2" borderId="0" xfId="2" applyNumberFormat="1" applyFont="1" applyFill="1"/>
    <xf numFmtId="2" fontId="0" fillId="0" borderId="0" xfId="0" applyNumberFormat="1"/>
    <xf numFmtId="165" fontId="0" fillId="0" borderId="0" xfId="1" applyNumberFormat="1" applyFont="1"/>
    <xf numFmtId="0" fontId="2" fillId="0" borderId="0" xfId="0" applyFont="1"/>
    <xf numFmtId="0" fontId="2" fillId="0" borderId="0" xfId="0" applyFont="1" applyFill="1"/>
    <xf numFmtId="0" fontId="4" fillId="4" borderId="0" xfId="0" applyFont="1" applyFill="1"/>
    <xf numFmtId="0" fontId="3" fillId="4" borderId="0" xfId="0" applyFont="1" applyFill="1"/>
    <xf numFmtId="0" fontId="4" fillId="3" borderId="0" xfId="0" applyFont="1" applyFill="1"/>
    <xf numFmtId="0" fontId="3" fillId="3" borderId="0" xfId="0" applyFont="1" applyFill="1"/>
    <xf numFmtId="167" fontId="0" fillId="0" borderId="0" xfId="0" applyNumberFormat="1"/>
    <xf numFmtId="167" fontId="0" fillId="2" borderId="0" xfId="0" applyNumberFormat="1" applyFill="1"/>
    <xf numFmtId="0" fontId="5" fillId="0" borderId="0" xfId="0" applyFont="1"/>
    <xf numFmtId="0" fontId="0" fillId="0" borderId="1" xfId="0" applyBorder="1"/>
    <xf numFmtId="165" fontId="0" fillId="0" borderId="1" xfId="1" applyNumberFormat="1" applyFont="1" applyBorder="1"/>
    <xf numFmtId="0" fontId="0" fillId="0" borderId="0" xfId="0" applyFill="1" applyBorder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57150</xdr:rowOff>
    </xdr:from>
    <xdr:to>
      <xdr:col>6</xdr:col>
      <xdr:colOff>493469</xdr:colOff>
      <xdr:row>9</xdr:row>
      <xdr:rowOff>171450</xdr:rowOff>
    </xdr:to>
    <xdr:pic>
      <xdr:nvPicPr>
        <xdr:cNvPr id="12" name="Picture 11" descr="Graphical user interface, application, Word&#10;&#10;Description automatically generated">
          <a:extLst>
            <a:ext uri="{FF2B5EF4-FFF2-40B4-BE49-F238E27FC236}">
              <a16:creationId xmlns:a16="http://schemas.microsoft.com/office/drawing/2014/main" id="{C8F18748-AC65-43EA-8D83-9B90F1C2B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189" t="41990" r="57007" b="33749"/>
        <a:stretch/>
      </xdr:blipFill>
      <xdr:spPr bwMode="auto">
        <a:xfrm>
          <a:off x="47625" y="438150"/>
          <a:ext cx="7094294" cy="1390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323850</xdr:colOff>
      <xdr:row>13</xdr:row>
      <xdr:rowOff>180974</xdr:rowOff>
    </xdr:from>
    <xdr:to>
      <xdr:col>6</xdr:col>
      <xdr:colOff>458536</xdr:colOff>
      <xdr:row>15</xdr:row>
      <xdr:rowOff>38099</xdr:rowOff>
    </xdr:to>
    <xdr:pic>
      <xdr:nvPicPr>
        <xdr:cNvPr id="14" name="Picture 13" descr="Graphical user interface, application, Word&#10;&#10;Description automatically generated">
          <a:extLst>
            <a:ext uri="{FF2B5EF4-FFF2-40B4-BE49-F238E27FC236}">
              <a16:creationId xmlns:a16="http://schemas.microsoft.com/office/drawing/2014/main" id="{1E41876E-3DD5-4D52-B8CB-6A8A820B00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456" t="67252" r="57007" b="28548"/>
        <a:stretch/>
      </xdr:blipFill>
      <xdr:spPr bwMode="auto">
        <a:xfrm>
          <a:off x="323850" y="2600324"/>
          <a:ext cx="6783136" cy="238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342900</xdr:colOff>
      <xdr:row>25</xdr:row>
      <xdr:rowOff>114300</xdr:rowOff>
    </xdr:from>
    <xdr:to>
      <xdr:col>7</xdr:col>
      <xdr:colOff>294629</xdr:colOff>
      <xdr:row>27</xdr:row>
      <xdr:rowOff>57150</xdr:rowOff>
    </xdr:to>
    <xdr:pic>
      <xdr:nvPicPr>
        <xdr:cNvPr id="15" name="Picture 14" descr="Graphical user interface, application, Word&#10;&#10;Description automatically generated">
          <a:extLst>
            <a:ext uri="{FF2B5EF4-FFF2-40B4-BE49-F238E27FC236}">
              <a16:creationId xmlns:a16="http://schemas.microsoft.com/office/drawing/2014/main" id="{D2D7B450-F986-40D7-9004-09F4DD9568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456" t="71496" r="57007" b="23141"/>
        <a:stretch/>
      </xdr:blipFill>
      <xdr:spPr bwMode="auto">
        <a:xfrm>
          <a:off x="342900" y="4819650"/>
          <a:ext cx="7209779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314326</xdr:colOff>
      <xdr:row>30</xdr:row>
      <xdr:rowOff>76201</xdr:rowOff>
    </xdr:from>
    <xdr:to>
      <xdr:col>8</xdr:col>
      <xdr:colOff>28576</xdr:colOff>
      <xdr:row>32</xdr:row>
      <xdr:rowOff>10311</xdr:rowOff>
    </xdr:to>
    <xdr:pic>
      <xdr:nvPicPr>
        <xdr:cNvPr id="16" name="Picture 15" descr="Graphical user interface, application, Word&#10;&#10;Description automatically generated">
          <a:extLst>
            <a:ext uri="{FF2B5EF4-FFF2-40B4-BE49-F238E27FC236}">
              <a16:creationId xmlns:a16="http://schemas.microsoft.com/office/drawing/2014/main" id="{80F5FCE7-3CBC-4941-8980-87DFAC6762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456" t="76739" r="57007" b="18304"/>
        <a:stretch/>
      </xdr:blipFill>
      <xdr:spPr bwMode="auto">
        <a:xfrm>
          <a:off x="314326" y="5734051"/>
          <a:ext cx="7581900" cy="3151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123824</xdr:rowOff>
    </xdr:from>
    <xdr:to>
      <xdr:col>7</xdr:col>
      <xdr:colOff>147172</xdr:colOff>
      <xdr:row>52</xdr:row>
      <xdr:rowOff>47625</xdr:rowOff>
    </xdr:to>
    <xdr:pic>
      <xdr:nvPicPr>
        <xdr:cNvPr id="17" name="Picture 16" descr="Graphical user interface, application, Word&#10;&#10;Description automatically generated">
          <a:extLst>
            <a:ext uri="{FF2B5EF4-FFF2-40B4-BE49-F238E27FC236}">
              <a16:creationId xmlns:a16="http://schemas.microsoft.com/office/drawing/2014/main" id="{8E714761-C872-4C48-86CD-83BD9B05C8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876" t="22474" r="57524" b="29247"/>
        <a:stretch/>
      </xdr:blipFill>
      <xdr:spPr bwMode="auto">
        <a:xfrm>
          <a:off x="0" y="6924674"/>
          <a:ext cx="7405222" cy="29051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295275</xdr:colOff>
      <xdr:row>65</xdr:row>
      <xdr:rowOff>123825</xdr:rowOff>
    </xdr:from>
    <xdr:to>
      <xdr:col>6</xdr:col>
      <xdr:colOff>541895</xdr:colOff>
      <xdr:row>67</xdr:row>
      <xdr:rowOff>85725</xdr:rowOff>
    </xdr:to>
    <xdr:pic>
      <xdr:nvPicPr>
        <xdr:cNvPr id="18" name="Picture 17" descr="Graphical user interface, application, Word&#10;&#10;Description automatically generated">
          <a:extLst>
            <a:ext uri="{FF2B5EF4-FFF2-40B4-BE49-F238E27FC236}">
              <a16:creationId xmlns:a16="http://schemas.microsoft.com/office/drawing/2014/main" id="{6DBBABF5-23C9-4FBA-95F2-789B0EA907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333" t="70084" r="57524" b="24046"/>
        <a:stretch/>
      </xdr:blipFill>
      <xdr:spPr bwMode="auto">
        <a:xfrm>
          <a:off x="295275" y="12382500"/>
          <a:ext cx="6895070" cy="342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2F83-4E98-4751-8CA7-3CE6E80E4486}">
  <dimension ref="B2:D69"/>
  <sheetViews>
    <sheetView showGridLines="0" tabSelected="1" zoomScaleNormal="100" workbookViewId="0">
      <selection activeCell="B1" sqref="B1"/>
    </sheetView>
  </sheetViews>
  <sheetFormatPr defaultRowHeight="15" x14ac:dyDescent="0.25"/>
  <cols>
    <col min="2" max="2" width="25.5703125" customWidth="1"/>
    <col min="3" max="3" width="13.7109375" customWidth="1"/>
    <col min="4" max="4" width="33" customWidth="1"/>
  </cols>
  <sheetData>
    <row r="2" spans="2:3" s="8" customFormat="1" x14ac:dyDescent="0.25">
      <c r="B2" s="9" t="s">
        <v>0</v>
      </c>
    </row>
    <row r="3" spans="2:3" ht="10.9" customHeight="1" x14ac:dyDescent="0.25"/>
    <row r="11" spans="2:3" x14ac:dyDescent="0.25">
      <c r="B11" t="s">
        <v>1</v>
      </c>
      <c r="C11" s="12">
        <v>4500000</v>
      </c>
    </row>
    <row r="12" spans="2:3" x14ac:dyDescent="0.25">
      <c r="B12" t="s">
        <v>2</v>
      </c>
      <c r="C12" s="5">
        <v>750000</v>
      </c>
    </row>
    <row r="13" spans="2:3" x14ac:dyDescent="0.25">
      <c r="B13" s="2" t="s">
        <v>3</v>
      </c>
      <c r="C13" s="13">
        <f>C11/C12</f>
        <v>6</v>
      </c>
    </row>
    <row r="17" spans="2:4" x14ac:dyDescent="0.25">
      <c r="B17" t="s">
        <v>4</v>
      </c>
    </row>
    <row r="19" spans="2:4" x14ac:dyDescent="0.25">
      <c r="B19" s="14" t="s">
        <v>5</v>
      </c>
      <c r="C19" s="14" t="s">
        <v>9</v>
      </c>
    </row>
    <row r="20" spans="2:4" x14ac:dyDescent="0.25">
      <c r="B20" t="s">
        <v>6</v>
      </c>
      <c r="C20" s="5">
        <v>250000</v>
      </c>
    </row>
    <row r="21" spans="2:4" x14ac:dyDescent="0.25">
      <c r="B21" t="s">
        <v>7</v>
      </c>
      <c r="C21" s="5">
        <v>500000</v>
      </c>
    </row>
    <row r="22" spans="2:4" x14ac:dyDescent="0.25">
      <c r="B22" s="15" t="s">
        <v>8</v>
      </c>
      <c r="C22" s="16">
        <v>750000</v>
      </c>
    </row>
    <row r="23" spans="2:4" x14ac:dyDescent="0.25">
      <c r="B23" s="17" t="s">
        <v>10</v>
      </c>
      <c r="C23" s="18">
        <f>SUM(C20:C22)</f>
        <v>1500000</v>
      </c>
    </row>
    <row r="24" spans="2:4" x14ac:dyDescent="0.25">
      <c r="B24" s="6"/>
      <c r="C24" s="4"/>
    </row>
    <row r="25" spans="2:4" x14ac:dyDescent="0.25">
      <c r="B25" s="2" t="s">
        <v>11</v>
      </c>
      <c r="C25" s="13">
        <f>C13*C23</f>
        <v>9000000</v>
      </c>
      <c r="D25" s="19"/>
    </row>
    <row r="26" spans="2:4" s="19" customFormat="1" x14ac:dyDescent="0.25">
      <c r="C26" s="20"/>
    </row>
    <row r="27" spans="2:4" s="19" customFormat="1" x14ac:dyDescent="0.25">
      <c r="C27" s="20"/>
    </row>
    <row r="28" spans="2:4" s="19" customFormat="1" x14ac:dyDescent="0.25">
      <c r="C28" s="20"/>
    </row>
    <row r="29" spans="2:4" s="19" customFormat="1" x14ac:dyDescent="0.25">
      <c r="B29" s="19" t="s">
        <v>12</v>
      </c>
      <c r="C29" s="3">
        <f>C20/C23</f>
        <v>0.16666666666666666</v>
      </c>
    </row>
    <row r="30" spans="2:4" s="19" customFormat="1" x14ac:dyDescent="0.25">
      <c r="B30" s="19" t="s">
        <v>13</v>
      </c>
      <c r="C30" s="13">
        <f>C20*C13</f>
        <v>1500000</v>
      </c>
    </row>
    <row r="31" spans="2:4" s="19" customFormat="1" x14ac:dyDescent="0.25">
      <c r="C31" s="20"/>
    </row>
    <row r="32" spans="2:4" s="19" customFormat="1" x14ac:dyDescent="0.25">
      <c r="C32" s="20"/>
    </row>
    <row r="33" spans="2:3" s="19" customFormat="1" x14ac:dyDescent="0.25">
      <c r="C33" s="20"/>
    </row>
    <row r="34" spans="2:3" s="19" customFormat="1" x14ac:dyDescent="0.25">
      <c r="B34" s="19" t="s">
        <v>14</v>
      </c>
      <c r="C34" s="3">
        <f>C22/C23</f>
        <v>0.5</v>
      </c>
    </row>
    <row r="35" spans="2:3" s="19" customFormat="1" x14ac:dyDescent="0.25">
      <c r="C35" s="20"/>
    </row>
    <row r="36" spans="2:3" s="8" customFormat="1" x14ac:dyDescent="0.25">
      <c r="B36" s="9" t="s">
        <v>15</v>
      </c>
    </row>
    <row r="37" spans="2:3" s="10" customFormat="1" ht="9.75" customHeight="1" x14ac:dyDescent="0.25">
      <c r="B37" s="11"/>
    </row>
    <row r="44" spans="2:3" x14ac:dyDescent="0.25">
      <c r="C44" s="1"/>
    </row>
    <row r="45" spans="2:3" x14ac:dyDescent="0.25">
      <c r="B45" s="7"/>
      <c r="C45" s="1"/>
    </row>
    <row r="46" spans="2:3" x14ac:dyDescent="0.25">
      <c r="C46" s="1"/>
    </row>
    <row r="47" spans="2:3" x14ac:dyDescent="0.25">
      <c r="C47" s="1"/>
    </row>
    <row r="48" spans="2:3" x14ac:dyDescent="0.25">
      <c r="B48" s="7"/>
      <c r="C48" s="1"/>
    </row>
    <row r="54" spans="2:4" x14ac:dyDescent="0.25">
      <c r="C54" s="14" t="s">
        <v>19</v>
      </c>
      <c r="D54" s="14" t="s">
        <v>20</v>
      </c>
    </row>
    <row r="55" spans="2:4" x14ac:dyDescent="0.25">
      <c r="B55" t="s">
        <v>15</v>
      </c>
      <c r="C55" s="12">
        <v>50000000</v>
      </c>
      <c r="D55" s="12">
        <v>300000000</v>
      </c>
    </row>
    <row r="57" spans="2:4" x14ac:dyDescent="0.25">
      <c r="B57" s="21" t="s">
        <v>16</v>
      </c>
    </row>
    <row r="58" spans="2:4" x14ac:dyDescent="0.25">
      <c r="B58" t="s">
        <v>17</v>
      </c>
      <c r="C58" s="2">
        <f>(22.3+24.8)/2</f>
        <v>23.55</v>
      </c>
    </row>
    <row r="59" spans="2:4" x14ac:dyDescent="0.25">
      <c r="B59" t="s">
        <v>18</v>
      </c>
      <c r="C59" s="13">
        <f>C58*C55</f>
        <v>1177500000</v>
      </c>
    </row>
    <row r="60" spans="2:4" x14ac:dyDescent="0.25">
      <c r="B60" t="s">
        <v>22</v>
      </c>
      <c r="C60" s="13">
        <f>C59/50000000</f>
        <v>23.55</v>
      </c>
    </row>
    <row r="62" spans="2:4" x14ac:dyDescent="0.25">
      <c r="B62" s="21" t="s">
        <v>21</v>
      </c>
    </row>
    <row r="63" spans="2:4" x14ac:dyDescent="0.25">
      <c r="B63" t="s">
        <v>17</v>
      </c>
      <c r="C63" s="2">
        <f>(5.3+7.6)/2</f>
        <v>6.4499999999999993</v>
      </c>
    </row>
    <row r="64" spans="2:4" x14ac:dyDescent="0.25">
      <c r="B64" t="s">
        <v>18</v>
      </c>
      <c r="C64" s="13">
        <f>C63*D55</f>
        <v>1934999999.9999998</v>
      </c>
    </row>
    <row r="65" spans="2:3" x14ac:dyDescent="0.25">
      <c r="B65" t="s">
        <v>22</v>
      </c>
      <c r="C65" s="13">
        <f>C64/50000000</f>
        <v>38.699999999999996</v>
      </c>
    </row>
    <row r="69" spans="2:3" x14ac:dyDescent="0.25">
      <c r="B69" t="s">
        <v>23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9D06A7CC18D44E9AEF22A83B1CF9C2" ma:contentTypeVersion="9" ma:contentTypeDescription="Criar um novo documento." ma:contentTypeScope="" ma:versionID="9fbf10c135fca4e0ab11c6069decc817">
  <xsd:schema xmlns:xsd="http://www.w3.org/2001/XMLSchema" xmlns:xs="http://www.w3.org/2001/XMLSchema" xmlns:p="http://schemas.microsoft.com/office/2006/metadata/properties" xmlns:ns2="c8978d91-f351-421c-8b15-b251e129c7c0" targetNamespace="http://schemas.microsoft.com/office/2006/metadata/properties" ma:root="true" ma:fieldsID="8a1792592758819513c5d084d49f3da8" ns2:_="">
    <xsd:import namespace="c8978d91-f351-421c-8b15-b251e129c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78d91-f351-421c-8b15-b251e129c7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98C72E-C3B7-4678-8534-8F64DC675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78d91-f351-421c-8b15-b251e129c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53151D-A0A8-42B1-8796-763B369AA2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B6982-5A3E-49B8-8167-5785B899E4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Nunes</dc:creator>
  <cp:lastModifiedBy>Margarida Soares</cp:lastModifiedBy>
  <dcterms:created xsi:type="dcterms:W3CDTF">2020-05-11T18:42:04Z</dcterms:created>
  <dcterms:modified xsi:type="dcterms:W3CDTF">2021-11-09T14:37:16Z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0x0101005E9D06A7CC18D44E9AEF22A83B1CF9C2</vt:lpwstr>
  </property>
</Properties>
</file>